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3"/>
  </bookViews>
  <sheets>
    <sheet name="Инструкция" sheetId="1" r:id="rId1"/>
    <sheet name="Выбор субъекта РФ" sheetId="2" state="hidden" r:id="rId2"/>
    <sheet name="Титульный" sheetId="3" r:id="rId3"/>
    <sheet name="ГВС доступ" sheetId="4" r:id="rId4"/>
    <sheet name="Ссылки на публикации" sheetId="5" state="hidden" r:id="rId5"/>
    <sheet name="Комментарии" sheetId="6" state="hidden" r:id="rId6"/>
    <sheet name="Проверка" sheetId="7" state="hidden" r:id="rId7"/>
    <sheet name="AllSheetsInThisWorkbook" sheetId="8" state="hidden" r:id="rId8"/>
    <sheet name="et_union" sheetId="9" state="hidden" r:id="rId9"/>
    <sheet name="TEHSHEET" sheetId="10" state="hidden" r:id="rId10"/>
    <sheet name="modHyp" sheetId="11" state="hidden" r:id="rId11"/>
    <sheet name="modChange" sheetId="12" state="hidden" r:id="rId12"/>
    <sheet name="modPROV" sheetId="13" state="hidden" r:id="rId13"/>
    <sheet name="modTitleSheetHeaders" sheetId="14" state="hidden" r:id="rId14"/>
    <sheet name="modServiceModule" sheetId="15" state="hidden" r:id="rId15"/>
    <sheet name="modClassifierValidate" sheetId="16" state="hidden" r:id="rId16"/>
    <sheet name="modInfo" sheetId="17" state="hidden" r:id="rId17"/>
    <sheet name="Паспорт" sheetId="18" state="hidden" r:id="rId18"/>
    <sheet name="REESTR_ORG" sheetId="19" state="hidden" r:id="rId19"/>
    <sheet name="REESTR_FILTERED" sheetId="20" state="hidden" r:id="rId20"/>
    <sheet name="REESTR_MO" sheetId="21" state="hidden" r:id="rId21"/>
    <sheet name="modfrmReestr" sheetId="22" state="hidden" r:id="rId22"/>
    <sheet name="modCommandButton" sheetId="23" state="hidden" r:id="rId23"/>
    <sheet name="modWindowClipboard" sheetId="24" state="hidden" r:id="rId24"/>
    <sheet name="modDblClick" sheetId="25" state="hidden" r:id="rId25"/>
    <sheet name="modfrmDateChoose" sheetId="26" state="hidden" r:id="rId26"/>
    <sheet name="modReestr" sheetId="27" state="hidden" r:id="rId27"/>
    <sheet name="Лист1" sheetId="28" state="hidden" r:id="rId28"/>
  </sheets>
  <definedNames>
    <definedName name="_prd2">'Титульный'!$G$16</definedName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доступ'!$F$18:$F$28</definedName>
    <definedName name="checkBC_2">'Ссылки на публикации'!$G$15:$K$16</definedName>
    <definedName name="checkEtcBC_1">'ГВС доступ'!$G$14:$G$29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'REESTR_MO'!$A$2:$C$343</definedName>
    <definedName name="LIST_ORG_HOT_VS">'REESTR_ORG'!$A$2:$H$85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'REESTR_MO'!$D$2:$D$38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("p1_scope_16_prt","p2_scope_16_prt")</definedName>
    <definedName name="SCOPE_PER_PRT">("p5_scope_per_prt","p6_scope_per_prt","p7_scope_per_prt","p8_scope_per_prt")</definedName>
    <definedName name="SCOPE_SV_PRT">("p1_scope_sv_prt","p2_scope_sv_prt","p3_scope_sv_prt")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("p1_t2_diapprot","p2_t2_diapprot")</definedName>
    <definedName name="T6_Protect">("p1_t6_protect","p2_t6_protect")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<sst xmlns="http://schemas.openxmlformats.org/spreadsheetml/2006/main" count="2281" uniqueCount="1257">
  <si>
    <r>
      <t>Код шаблона:</t>
    </r>
    <r>
      <rPr>
        <b/>
        <sz val="9"/>
        <rFont val="Tahoma"/>
        <family val="2"/>
      </rPr>
      <t xml:space="preserve"> JKH.OPEN.INFO.QUARTER.GVS</t>
    </r>
  </si>
  <si>
    <t>Инструкция по заполнению шаблона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</si>
  <si>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</si>
  <si>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</si>
  <si>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</si>
  <si>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</si>
  <si>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</si>
  <si>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</si>
  <si>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</si>
  <si>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</si>
  <si>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</si>
  <si>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</si>
  <si>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</si>
  <si>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</si>
  <si>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</si>
  <si>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</si>
  <si>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</si>
  <si>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</si>
  <si>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</si>
  <si>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</si>
  <si>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</si>
  <si>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</si>
  <si>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</si>
  <si>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</si>
  <si>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</si>
  <si>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</si>
  <si>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Консультации по методологии заполнения форм:</t>
  </si>
  <si>
    <t>http://eias.ru/</t>
  </si>
  <si>
    <t>Субъект РФ</t>
  </si>
  <si>
    <t>Самарская область</t>
  </si>
  <si>
    <t>Показатели подлежащие раскрытию в сфере горячего водоснабжения (3)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</si>
  <si>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</si>
  <si>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</si>
  <si>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</si>
  <si>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Единица измерения объема оказываемых услуг</t>
  </si>
  <si>
    <t>куб.м/час</t>
  </si>
  <si>
    <t>Отчетный период</t>
  </si>
  <si>
    <t>Год</t>
  </si>
  <si>
    <t>Квартал</t>
  </si>
  <si>
    <t>I квартал</t>
  </si>
  <si>
    <t>L0</t>
  </si>
  <si>
    <t>Признак филиала</t>
  </si>
  <si>
    <t>нет</t>
  </si>
  <si>
    <t>Дата последнего обновления реестра организаций: 12.10.2011 13:49:53</t>
  </si>
  <si>
    <t>Наименование организации</t>
  </si>
  <si>
    <t>ООО “Волжские коммунальные системы”</t>
  </si>
  <si>
    <t>Наименование ПОДРАЗДЕЛЕНИЯ</t>
  </si>
  <si>
    <t>ИНН организации</t>
  </si>
  <si>
    <t>6312101799</t>
  </si>
  <si>
    <t>КПП организации</t>
  </si>
  <si>
    <t>631201001</t>
  </si>
  <si>
    <t>Вид деятельности</t>
  </si>
  <si>
    <t>Оказание услуг в сфере горячего водоснабжения</t>
  </si>
  <si>
    <t>Дата последнего обновления реестра МР/МО: 12.10.2011 13:51:25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</si>
  <si>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</si>
  <si>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</si>
  <si>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</si>
  <si>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</si>
  <si>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</si>
  <si>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городской округ Тольятти</t>
  </si>
  <si>
    <t>36740000</t>
  </si>
  <si>
    <t>Добавить МО</t>
  </si>
  <si>
    <t>Добавить МР</t>
  </si>
  <si>
    <t>Адрес организации</t>
  </si>
  <si>
    <t>Юридический адрес:</t>
  </si>
  <si>
    <t>445007, г.Тольятти, б-р 50 лет Октября, 50</t>
  </si>
  <si>
    <t>Почтовый адрес:</t>
  </si>
  <si>
    <t>Руководитель</t>
  </si>
  <si>
    <t>Фамилия, имя, отчество:</t>
  </si>
  <si>
    <t>Маркелов Олег Николаевич</t>
  </si>
  <si>
    <t>(код) номер телефона:</t>
  </si>
  <si>
    <t>(8482)551358</t>
  </si>
  <si>
    <t>Главный бухгалтер</t>
  </si>
  <si>
    <t>Денисова Ирина Валентиновна</t>
  </si>
  <si>
    <t>(8482)551382</t>
  </si>
  <si>
    <t>Должностное лицо, ответственное за составление формы</t>
  </si>
  <si>
    <t>Фурсов Илья Геннадьевич</t>
  </si>
  <si>
    <t>Должность:</t>
  </si>
  <si>
    <t>Заместитель директора по экономике и финансам</t>
  </si>
  <si>
    <t>fursov_ig@volcomsys.ru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</si>
  <si>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</si>
  <si>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</si>
  <si>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</si>
  <si>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</si>
  <si>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</si>
  <si>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</si>
  <si>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</si>
  <si>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</si>
  <si>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5.1</t>
  </si>
  <si>
    <t>котельная №1  ул.Чайкиной, 72а</t>
  </si>
  <si>
    <t>Удалить запись</t>
  </si>
  <si>
    <t>5.2</t>
  </si>
  <si>
    <t>котельная №2  ул.Громовой, 43</t>
  </si>
  <si>
    <t>5.3</t>
  </si>
  <si>
    <t>котельная №3  Лесопарковое шоссе, 2</t>
  </si>
  <si>
    <t>5.4</t>
  </si>
  <si>
    <t>котельная №4  ул.Телеграфная, 34а</t>
  </si>
  <si>
    <t>5.5</t>
  </si>
  <si>
    <t>котельная №7  ул.Ингельберга, 9а</t>
  </si>
  <si>
    <t>5.6</t>
  </si>
  <si>
    <t>котельная №8  ул.Энергетиков,  23</t>
  </si>
  <si>
    <t>5.7</t>
  </si>
  <si>
    <t>котельная №14  Комсомольское шоссе, 6а</t>
  </si>
  <si>
    <t>5.8</t>
  </si>
  <si>
    <t>миникотельная  ул.Брестская, 26а</t>
  </si>
  <si>
    <t>5.9</t>
  </si>
  <si>
    <t>котельная ПК "Ягодинская"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</si>
  <si>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</si>
  <si>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</si>
  <si>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</si>
  <si>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</si>
  <si>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</si>
  <si>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</si>
  <si>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</si>
  <si>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</si>
  <si>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</si>
  <si>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</si>
  <si>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</si>
  <si>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</si>
  <si>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</si>
  <si>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</si>
  <si>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</si>
  <si>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</si>
  <si>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1.1</t>
  </si>
  <si>
    <t>Сайт в сети Интернет</t>
  </si>
  <si>
    <t>www.volcomsys.ru</t>
  </si>
  <si>
    <t>x</t>
  </si>
  <si>
    <t>Печатное издание</t>
  </si>
  <si>
    <t>"Волжская коммуна"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</si>
  <si>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</si>
  <si>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</si>
  <si>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</si>
  <si>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</si>
  <si>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</si>
  <si>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КОММЕНТАРИИ</t>
  </si>
  <si>
    <t>Результат проверки</t>
  </si>
  <si>
    <t>Ссылка</t>
  </si>
  <si>
    <t>Причина</t>
  </si>
  <si>
    <t>Статус ошибки</t>
  </si>
  <si>
    <t>2</t>
  </si>
  <si>
    <t>Проверка!A1</t>
  </si>
  <si>
    <t>Повреждены диапазоны для проверки на листе 'Титульный'!</t>
  </si>
  <si>
    <t>Ошибка</t>
  </si>
  <si>
    <t>Расчетные листы</t>
  </si>
  <si>
    <t>Скрытые листы</t>
  </si>
  <si>
    <t>Инструкция</t>
  </si>
  <si>
    <t>AllSheetsInThisWorkbook</t>
  </si>
  <si>
    <t>Выбор субъекта РФ</t>
  </si>
  <si>
    <t>et_union</t>
  </si>
  <si>
    <t>Титульный</t>
  </si>
  <si>
    <t>TEHSHEET</t>
  </si>
  <si>
    <t>ГВС доступ</t>
  </si>
  <si>
    <t>modHyp</t>
  </si>
  <si>
    <t>Ссылки на публикации</t>
  </si>
  <si>
    <t>modChange</t>
  </si>
  <si>
    <t>Комментарии</t>
  </si>
  <si>
    <t>modPROV</t>
  </si>
  <si>
    <t>Проверка</t>
  </si>
  <si>
    <t>modTitleSheetHeaders</t>
  </si>
  <si>
    <t>modServiceModule</t>
  </si>
  <si>
    <t>modClassifierValidate</t>
  </si>
  <si>
    <t>modInfo</t>
  </si>
  <si>
    <t>Паспорт</t>
  </si>
  <si>
    <t>REESTR_ORG</t>
  </si>
  <si>
    <t>REESTR_FILTERED</t>
  </si>
  <si>
    <t>REESTR_MO</t>
  </si>
  <si>
    <t>modfrmReestr</t>
  </si>
  <si>
    <t>modCommandButton</t>
  </si>
  <si>
    <t>modWindowClipboard</t>
  </si>
  <si>
    <t>modDblClick</t>
  </si>
  <si>
    <t>modfrmDateChoose</t>
  </si>
  <si>
    <t>modReestr</t>
  </si>
  <si>
    <t>add_ACCESS_range</t>
  </si>
  <si>
    <t>add_HYPERLINK_range</t>
  </si>
  <si>
    <t>add_MR_range</t>
  </si>
  <si>
    <t>add_MO_range</t>
  </si>
  <si>
    <t>Логика</t>
  </si>
  <si>
    <t>Кварталы</t>
  </si>
  <si>
    <t>Года</t>
  </si>
  <si>
    <t>Единица измерения</t>
  </si>
  <si>
    <t>Месяц-текст</t>
  </si>
  <si>
    <t>Месяц-число</t>
  </si>
  <si>
    <t>День-число</t>
  </si>
  <si>
    <t>Регионы</t>
  </si>
  <si>
    <t>Источники финансирования</t>
  </si>
  <si>
    <t>XML_ORG_LIST_TAG_NAMES</t>
  </si>
  <si>
    <t>5.86</t>
  </si>
  <si>
    <t>да</t>
  </si>
  <si>
    <t>тыс.руб.</t>
  </si>
  <si>
    <t>январь</t>
  </si>
  <si>
    <t>01</t>
  </si>
  <si>
    <t>Алтайский край</t>
  </si>
  <si>
    <t>Оказание услуг в сфере водоотведения и очистки сточных вод</t>
  </si>
  <si>
    <t>кредиты банков</t>
  </si>
  <si>
    <t>тыс.куб м/сутки</t>
  </si>
  <si>
    <t>NSRF</t>
  </si>
  <si>
    <t>II квартал</t>
  </si>
  <si>
    <t>млн.руб.</t>
  </si>
  <si>
    <t>февраль</t>
  </si>
  <si>
    <t>02</t>
  </si>
  <si>
    <t>Амурская область</t>
  </si>
  <si>
    <t>Оказание услуг по перекачке</t>
  </si>
  <si>
    <t>кредиты иностранных банков</t>
  </si>
  <si>
    <t>MR_NAME</t>
  </si>
  <si>
    <t>III квартал</t>
  </si>
  <si>
    <t>март</t>
  </si>
  <si>
    <t>03</t>
  </si>
  <si>
    <t>Архангельская область</t>
  </si>
  <si>
    <t>Оказание услуг в сфере водоснабжения, водоотведения и очистки сточных вод</t>
  </si>
  <si>
    <t>заемные ср-ва др. организаций</t>
  </si>
  <si>
    <t>OKTMO_MR_NAME</t>
  </si>
  <si>
    <t>IV квартал</t>
  </si>
  <si>
    <t>апрель</t>
  </si>
  <si>
    <t>04</t>
  </si>
  <si>
    <t>Астраханская область</t>
  </si>
  <si>
    <t>федеральный бюджет</t>
  </si>
  <si>
    <t>MO_NAME</t>
  </si>
  <si>
    <t>май</t>
  </si>
  <si>
    <t>05</t>
  </si>
  <si>
    <t>Белгородская область</t>
  </si>
  <si>
    <t>бюджет субъекта РФ</t>
  </si>
  <si>
    <t>OKTMO_NAME</t>
  </si>
  <si>
    <t>июнь</t>
  </si>
  <si>
    <t>06</t>
  </si>
  <si>
    <t>Брянская область</t>
  </si>
  <si>
    <t>бюджет муниципального образования</t>
  </si>
  <si>
    <t>ORG_NAME</t>
  </si>
  <si>
    <t>июль</t>
  </si>
  <si>
    <t>07</t>
  </si>
  <si>
    <t>Владимирская область</t>
  </si>
  <si>
    <t>ср-ва внебюджетных фондов</t>
  </si>
  <si>
    <t>INN_NAME</t>
  </si>
  <si>
    <t>август</t>
  </si>
  <si>
    <t>08</t>
  </si>
  <si>
    <t>Волгоградская область</t>
  </si>
  <si>
    <t>прибыль, направляемая на инвестиции</t>
  </si>
  <si>
    <t>KPP_NAME</t>
  </si>
  <si>
    <t>сентябрь</t>
  </si>
  <si>
    <t>09</t>
  </si>
  <si>
    <t>Вологодская область</t>
  </si>
  <si>
    <t>амортизация</t>
  </si>
  <si>
    <t>VDET_NAME</t>
  </si>
  <si>
    <t>октябрь</t>
  </si>
  <si>
    <t>Воронежская область</t>
  </si>
  <si>
    <t>инвестиционная надбавка к тарифу</t>
  </si>
  <si>
    <t>ноябрь</t>
  </si>
  <si>
    <t>г. Москва</t>
  </si>
  <si>
    <t>плата за подключение</t>
  </si>
  <si>
    <t>XML_MR_MO_OKTMO_LIST_TAG_NAMES</t>
  </si>
  <si>
    <t>декабрь</t>
  </si>
  <si>
    <t>г.Байконур</t>
  </si>
  <si>
    <t>прочие средства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</si>
  <si>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</si>
  <si>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</si>
  <si>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</si>
  <si>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</si>
  <si>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</si>
  <si>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</si>
  <si>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</si>
  <si>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</si>
  <si>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</si>
  <si>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</si>
  <si>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</si>
  <si>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</si>
  <si>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</si>
  <si>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</si>
  <si>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</si>
  <si>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</si>
  <si>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</si>
  <si>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</si>
  <si>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</si>
  <si>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</si>
  <si>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</si>
  <si>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</si>
  <si>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</si>
  <si>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</si>
  <si>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</si>
  <si>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</si>
  <si>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</si>
  <si>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</si>
  <si>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</si>
  <si>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</si>
  <si>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</si>
  <si>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</si>
  <si>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</si>
  <si>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</si>
  <si>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</si>
  <si>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</si>
  <si>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</si>
  <si>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</si>
  <si>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</si>
  <si>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</si>
  <si>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</si>
  <si>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</si>
  <si>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</si>
  <si>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</si>
  <si>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</si>
  <si>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</si>
  <si>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</si>
  <si>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</si>
  <si>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</si>
  <si>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</si>
  <si>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</si>
  <si>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</si>
  <si>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</si>
  <si>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</si>
  <si>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</si>
  <si>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</si>
  <si>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</si>
  <si>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</si>
  <si>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</si>
  <si>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</si>
  <si>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</si>
  <si>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</si>
  <si>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</si>
  <si>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</si>
  <si>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</si>
  <si>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</si>
  <si>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</si>
  <si>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</si>
  <si>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</si>
  <si>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</si>
  <si>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</si>
  <si>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</si>
  <si>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</si>
  <si>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</si>
  <si>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</si>
  <si>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</si>
  <si>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</si>
  <si>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</si>
  <si>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</si>
  <si>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</si>
  <si>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</si>
  <si>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</si>
  <si>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Не определено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</si>
  <si>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</si>
  <si>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</si>
  <si>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</si>
  <si>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</si>
  <si>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</si>
  <si>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</si>
  <si>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</si>
  <si>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</si>
  <si>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</si>
  <si>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</si>
  <si>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</si>
  <si>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</si>
  <si>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</si>
  <si>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</si>
  <si>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</si>
  <si>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</si>
  <si>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</si>
  <si>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</si>
  <si>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</si>
  <si>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</si>
  <si>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</si>
  <si>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</si>
  <si>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</si>
  <si>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</si>
  <si>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</si>
  <si>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</si>
  <si>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</si>
  <si>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</si>
  <si>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</si>
  <si>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</si>
  <si>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</si>
  <si>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Код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</si>
  <si>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</si>
  <si>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</si>
  <si>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</si>
  <si>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</si>
  <si>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</si>
  <si>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</si>
  <si>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</si>
  <si>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</si>
  <si>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</si>
  <si>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</si>
  <si>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</si>
  <si>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</si>
  <si>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</si>
  <si>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</si>
  <si>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</si>
  <si>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</si>
  <si>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</si>
  <si>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</si>
  <si>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</si>
  <si>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</si>
  <si>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</si>
  <si>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</si>
  <si>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</si>
  <si>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</si>
  <si>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</si>
  <si>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</si>
  <si>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</si>
  <si>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</si>
  <si>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</si>
  <si>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</si>
  <si>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</si>
  <si>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</si>
  <si>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</si>
  <si>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</si>
  <si>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</si>
  <si>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</si>
  <si>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</si>
  <si>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</si>
  <si>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</si>
  <si>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</si>
  <si>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>2.1</t>
  </si>
  <si>
    <t xml:space="preserve">Тип информации в шаблоне </t>
  </si>
  <si>
    <t>2.2</t>
  </si>
  <si>
    <t>Ответственный регулятор (от заказчика)</t>
  </si>
  <si>
    <t>2.3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</si>
  <si>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</si>
  <si>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</si>
  <si>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</si>
  <si>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</si>
  <si>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</si>
  <si>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</si>
  <si>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</si>
  <si>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</si>
  <si>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</si>
  <si>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3.1</t>
  </si>
  <si>
    <t>Документ1</t>
  </si>
  <si>
    <t>Добавить документ</t>
  </si>
  <si>
    <t>4. Периодичность</t>
  </si>
  <si>
    <t>4.1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</si>
  <si>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</si>
  <si>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</si>
  <si>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</si>
  <si>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</si>
  <si>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</si>
  <si>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</si>
  <si>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</si>
  <si>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</si>
  <si>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</si>
  <si>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</si>
  <si>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</si>
  <si>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</si>
  <si>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</si>
  <si>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5.1.1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</si>
  <si>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</si>
  <si>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</si>
  <si>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</si>
  <si>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</si>
  <si>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</si>
  <si>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</si>
  <si>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</si>
  <si>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</si>
  <si>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</si>
  <si>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</si>
  <si>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</si>
  <si>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</si>
  <si>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</si>
  <si>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</si>
  <si>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</si>
  <si>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</si>
  <si>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</si>
  <si>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</si>
  <si>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</si>
  <si>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</si>
  <si>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</si>
  <si>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</si>
  <si>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</si>
  <si>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</si>
  <si>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</si>
  <si>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</si>
  <si>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</si>
  <si>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</si>
  <si>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</si>
  <si>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</si>
  <si>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</si>
  <si>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</si>
  <si>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</si>
  <si>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</si>
  <si>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</si>
  <si>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</si>
  <si>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</si>
  <si>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</si>
  <si>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</si>
  <si>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№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</si>
  <si>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</si>
  <si>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</si>
  <si>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</si>
  <si>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</si>
  <si>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</si>
  <si>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</si>
  <si>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</si>
  <si>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Кинель-Черкасский муниципальный район</t>
  </si>
  <si>
    <t>сельское поселение Подгорное</t>
  </si>
  <si>
    <t>36620453</t>
  </si>
  <si>
    <t>ООО “СТРОЙ ПРОЕКТ”</t>
  </si>
  <si>
    <t>6316119638</t>
  </si>
  <si>
    <t>631601001</t>
  </si>
  <si>
    <t>Красноярский муниципальный район</t>
  </si>
  <si>
    <t>36628000</t>
  </si>
  <si>
    <t>МУП “ЖИЛКОМСЕРВИС”</t>
  </si>
  <si>
    <t>6376017704</t>
  </si>
  <si>
    <t>637601001</t>
  </si>
  <si>
    <t>городское поселение Волжский</t>
  </si>
  <si>
    <t>36628155</t>
  </si>
  <si>
    <t>МУП “Волжское ЖКХ”</t>
  </si>
  <si>
    <t>6376002176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</si>
  <si>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</si>
  <si>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</si>
  <si>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</si>
  <si>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</si>
  <si>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</si>
  <si>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</si>
  <si>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</si>
  <si>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</si>
  <si>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</si>
  <si>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</si>
  <si>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</si>
  <si>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</si>
  <si>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</si>
  <si>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</si>
  <si>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</si>
  <si>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</si>
  <si>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</si>
  <si>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</si>
  <si>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</si>
  <si>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</si>
  <si>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</si>
  <si>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</si>
  <si>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</si>
  <si>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</si>
  <si>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</si>
  <si>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городское поселение Нефтегорск</t>
  </si>
  <si>
    <t>36630101</t>
  </si>
  <si>
    <t>ОАО “Нефтегорская ТЭК”</t>
  </si>
  <si>
    <t>6377011053</t>
  </si>
  <si>
    <t>637701001</t>
  </si>
  <si>
    <t>Приволжский муниципальный район</t>
  </si>
  <si>
    <t>36636000</t>
  </si>
  <si>
    <t>МУП “Тепло” Приволжского района</t>
  </si>
  <si>
    <t>6362014220</t>
  </si>
  <si>
    <t>636201001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</si>
  <si>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</si>
  <si>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</si>
  <si>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</si>
  <si>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</si>
  <si>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</si>
  <si>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</si>
  <si>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</si>
  <si>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</si>
  <si>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</si>
  <si>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</si>
  <si>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МУП “ЖКХ “Обшаровское”</t>
  </si>
  <si>
    <t>6362014742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</si>
  <si>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</si>
  <si>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</si>
  <si>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</si>
  <si>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</si>
  <si>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</si>
  <si>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</si>
  <si>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ООО “Сергиевская коммунальная компания”</t>
  </si>
  <si>
    <t>6381008159</t>
  </si>
  <si>
    <t>638101001</t>
  </si>
  <si>
    <t>городское поселение Суходол</t>
  </si>
  <si>
    <t>36638158</t>
  </si>
  <si>
    <t>ООО "Сервисная коммунальная компания"</t>
  </si>
  <si>
    <t>6381013776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</si>
  <si>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</si>
  <si>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</si>
  <si>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</si>
  <si>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</si>
  <si>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</si>
  <si>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</si>
  <si>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</si>
  <si>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</si>
  <si>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</si>
  <si>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</si>
  <si>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</si>
  <si>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</si>
  <si>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</si>
  <si>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</si>
  <si>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</si>
  <si>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</si>
  <si>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</si>
  <si>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</si>
  <si>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</si>
  <si>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</si>
  <si>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</si>
  <si>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</si>
  <si>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</si>
  <si>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</si>
  <si>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</si>
  <si>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</si>
  <si>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</si>
  <si>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</si>
  <si>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</si>
  <si>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</si>
  <si>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сельское поселение Черновка</t>
  </si>
  <si>
    <t>36638444</t>
  </si>
  <si>
    <t>Ставропольский муниципальный район</t>
  </si>
  <si>
    <t>36640000</t>
  </si>
  <si>
    <t>МУП ЖКХ “Ставропольжилкомхоз”</t>
  </si>
  <si>
    <t>6382008024</t>
  </si>
  <si>
    <t>638201001</t>
  </si>
  <si>
    <t>сельское поселение Александровка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</si>
  <si>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</si>
  <si>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</si>
  <si>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</si>
  <si>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</si>
  <si>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</si>
  <si>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сельское поселение Васильевка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</si>
  <si>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</si>
  <si>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</si>
  <si>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</si>
  <si>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</si>
  <si>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</si>
  <si>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</si>
  <si>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</si>
  <si>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</si>
  <si>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</si>
  <si>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</si>
  <si>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</si>
  <si>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</si>
  <si>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</si>
  <si>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</si>
  <si>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</si>
  <si>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</si>
  <si>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</si>
  <si>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</si>
  <si>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</si>
  <si>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</si>
  <si>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</si>
  <si>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</si>
  <si>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</si>
  <si>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</si>
  <si>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</si>
  <si>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</si>
  <si>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</si>
  <si>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</si>
  <si>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</si>
  <si>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</si>
  <si>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</si>
  <si>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</si>
  <si>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</si>
  <si>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</si>
  <si>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</si>
  <si>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</si>
  <si>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</si>
  <si>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</si>
  <si>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</si>
  <si>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</si>
  <si>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</si>
  <si>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</si>
  <si>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городское поселение Балашейка</t>
  </si>
  <si>
    <t>36642154</t>
  </si>
  <si>
    <t>ООО “АВТО-РАССВЕТ”</t>
  </si>
  <si>
    <t>6316112375</t>
  </si>
  <si>
    <t>городское поселение Междуреченск</t>
  </si>
  <si>
    <t>36642156</t>
  </si>
  <si>
    <t>ООО "БЫТКОМФОРТ"</t>
  </si>
  <si>
    <t>6355004430</t>
  </si>
  <si>
    <t>635501001</t>
  </si>
  <si>
    <t>городской округ Жигулевск</t>
  </si>
  <si>
    <t>36704000</t>
  </si>
  <si>
    <t>ООО “Тепловые системы”</t>
  </si>
  <si>
    <t>4716031261</t>
  </si>
  <si>
    <t>471601001</t>
  </si>
  <si>
    <t>городской округ Кинель</t>
  </si>
  <si>
    <t>36708000</t>
  </si>
  <si>
    <t>МУП Алексеевский комбинат коммунальных предприятий и благоустройства</t>
  </si>
  <si>
    <t>6350000400</t>
  </si>
  <si>
    <t>635001001</t>
  </si>
  <si>
    <t>ООО “Инвестиционная производственная Кинельская теплоэнергетическая компания”</t>
  </si>
  <si>
    <t>6350010359</t>
  </si>
  <si>
    <t>городской округ Новокуйбышевск</t>
  </si>
  <si>
    <t>36713000</t>
  </si>
  <si>
    <t>ЗАО “Новокуйбышевская теплоэнергетическая компания”</t>
  </si>
  <si>
    <t>6330023180</t>
  </si>
  <si>
    <t>633001001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</si>
  <si>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</si>
  <si>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</si>
  <si>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</si>
  <si>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</si>
  <si>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632501001</t>
  </si>
  <si>
    <t>городской округ Похвистнево</t>
  </si>
  <si>
    <t>36727000</t>
  </si>
  <si>
    <t>МУП "Похвистневоэнерго"</t>
  </si>
  <si>
    <t>6357020236</t>
  </si>
  <si>
    <t>635701001</t>
  </si>
  <si>
    <t>городской округ Самара</t>
  </si>
  <si>
    <t>36701000</t>
  </si>
  <si>
    <t>ЗАО “КоммунЭНЕРГО”</t>
  </si>
  <si>
    <t>6318160254</t>
  </si>
  <si>
    <t>631801001</t>
  </si>
  <si>
    <t>ОАО “САМАРСКАЯ КОММУНАЛЬНАЯ КОМПАНИЯ”</t>
  </si>
  <si>
    <t>6316051806</t>
  </si>
  <si>
    <t>ООО “ЗИМ-Энерго”</t>
  </si>
  <si>
    <t>6316138623</t>
  </si>
  <si>
    <t>городской округ Сызрань</t>
  </si>
  <si>
    <t>36735000</t>
  </si>
  <si>
    <t>МУП “Жилищно – эксплуатационная служба” г.о. Сызрань</t>
  </si>
  <si>
    <t>6325028472</t>
  </si>
  <si>
    <t>городской округ Чапаевск</t>
  </si>
  <si>
    <t>36750000</t>
  </si>
  <si>
    <t>ОАО "Теплоэнергокомпания"</t>
  </si>
  <si>
    <t>6330033728</t>
  </si>
  <si>
    <t>МО_ОКТМО</t>
  </si>
  <si>
    <t>ИМЯ ДИАПАЗОНА</t>
  </si>
  <si>
    <t>Алексеевский муниципальный район</t>
  </si>
  <si>
    <t>36602000</t>
  </si>
  <si>
    <t>MO_LIST_2</t>
  </si>
  <si>
    <t>сельское поселение Авангард</t>
  </si>
  <si>
    <t>36602404</t>
  </si>
  <si>
    <t>Безенчукский муниципальный район</t>
  </si>
  <si>
    <t>MO_LIST_3</t>
  </si>
  <si>
    <t>сельское поселение Алексеевка</t>
  </si>
  <si>
    <t>36602408</t>
  </si>
  <si>
    <t>Богатовский муниципальный район</t>
  </si>
  <si>
    <t>MO_LIST_4</t>
  </si>
  <si>
    <t>сельское поселение Гавриловка</t>
  </si>
  <si>
    <t>36602412</t>
  </si>
  <si>
    <t>Большеглушицкий муниципальный район</t>
  </si>
  <si>
    <t>MO_LIST_5</t>
  </si>
  <si>
    <t>сельское поселение Герасимовка</t>
  </si>
  <si>
    <t>36602416</t>
  </si>
  <si>
    <t>Большечерниговский муниципальный район</t>
  </si>
  <si>
    <t>MO_LIST_6</t>
  </si>
  <si>
    <t>сельское поселение Летниково</t>
  </si>
  <si>
    <t>36602420</t>
  </si>
  <si>
    <t>Борский муниципальный район</t>
  </si>
  <si>
    <t>MO_LIST_7</t>
  </si>
  <si>
    <t>36604000</t>
  </si>
  <si>
    <t>Волжский муниципальный район</t>
  </si>
  <si>
    <t>MO_LIST_8</t>
  </si>
  <si>
    <t>городское поселение Безенчук</t>
  </si>
  <si>
    <t>36604151</t>
  </si>
  <si>
    <t>Елховский муниципальный район</t>
  </si>
  <si>
    <t>MO_LIST_9</t>
  </si>
  <si>
    <t>городское поселение Осинки</t>
  </si>
  <si>
    <t>36604157</t>
  </si>
  <si>
    <t>Исаклинский муниципальный район</t>
  </si>
  <si>
    <t>MO_LIST_10</t>
  </si>
  <si>
    <t>36604408</t>
  </si>
  <si>
    <t>Камышлинский муниципальный район</t>
  </si>
  <si>
    <t>MO_LIST_11</t>
  </si>
  <si>
    <t>сельское поселение Екатериновка</t>
  </si>
  <si>
    <t>36604412</t>
  </si>
  <si>
    <t>MO_LIST_12</t>
  </si>
  <si>
    <t>сельское поселение Звезда</t>
  </si>
  <si>
    <t>36604416</t>
  </si>
  <si>
    <t>Кинельский муниципальный район</t>
  </si>
  <si>
    <t>MO_LIST_13</t>
  </si>
  <si>
    <t>сельское поселение Купино</t>
  </si>
  <si>
    <t>36604420</t>
  </si>
  <si>
    <t>Клявлинский муниципальный район</t>
  </si>
  <si>
    <t>MO_LIST_14</t>
  </si>
  <si>
    <t>сельское поселение Макарьевка</t>
  </si>
  <si>
    <t>36604422</t>
  </si>
  <si>
    <t>Кошкинский муниципальный район</t>
  </si>
  <si>
    <t>MO_LIST_15</t>
  </si>
  <si>
    <t>сельское поселение Натальино</t>
  </si>
  <si>
    <t>36604424</t>
  </si>
  <si>
    <t>Красноармейский муниципальный район</t>
  </si>
  <si>
    <t>MO_LIST_16</t>
  </si>
  <si>
    <t>сельское поселение Ольгино</t>
  </si>
  <si>
    <t>36604440</t>
  </si>
  <si>
    <t>MO_LIST_17</t>
  </si>
  <si>
    <t>сельское поселение Переволоки</t>
  </si>
  <si>
    <t>36604428</t>
  </si>
  <si>
    <t>MO_LIST_18</t>
  </si>
  <si>
    <t>сельское поселение Песочное</t>
  </si>
  <si>
    <t>36604430</t>
  </si>
  <si>
    <t>Пестравский муниципальный район</t>
  </si>
  <si>
    <t>MO_LIST_19</t>
  </si>
  <si>
    <t>сельское поселение Преполовенка</t>
  </si>
  <si>
    <t>36604432</t>
  </si>
  <si>
    <t>Похвистнеский муниципальный район</t>
  </si>
  <si>
    <t>MO_LIST_20</t>
  </si>
  <si>
    <t>сельское поселение Прибой</t>
  </si>
  <si>
    <t>36604436</t>
  </si>
  <si>
    <t>MO_LIST_21</t>
  </si>
  <si>
    <t>36606000</t>
  </si>
  <si>
    <t>MO_LIST_22</t>
  </si>
  <si>
    <t>сельское поселение Арзамасцевка</t>
  </si>
  <si>
    <t>36606404</t>
  </si>
  <si>
    <t>MO_LIST_23</t>
  </si>
  <si>
    <t>сельское поселение Богатое</t>
  </si>
  <si>
    <t>36606408</t>
  </si>
  <si>
    <t>MO_LIST_24</t>
  </si>
  <si>
    <t>сельское поселение Виловатое</t>
  </si>
  <si>
    <t>36606412</t>
  </si>
  <si>
    <t>Хворостянский муниципальный район</t>
  </si>
  <si>
    <t>MO_LIST_25</t>
  </si>
  <si>
    <t>сельское поселение Максимовка</t>
  </si>
  <si>
    <t>36606416</t>
  </si>
  <si>
    <t>Челно-Вершинский муниципальный район</t>
  </si>
  <si>
    <t>MO_LIST_26</t>
  </si>
  <si>
    <t>сельское поселение Печинено</t>
  </si>
  <si>
    <t>36606420</t>
  </si>
  <si>
    <t>Шенталинский муниципальный район</t>
  </si>
  <si>
    <t>MO_LIST_27</t>
  </si>
  <si>
    <t>36608000</t>
  </si>
  <si>
    <t>Шигонский муниципальный район</t>
  </si>
  <si>
    <t>MO_LIST_28</t>
  </si>
  <si>
    <t>36608404</t>
  </si>
  <si>
    <t>MO_LIST_29</t>
  </si>
  <si>
    <t>сельское поселение Большая Глушица</t>
  </si>
  <si>
    <t>36608408</t>
  </si>
  <si>
    <t>MO_LIST_30</t>
  </si>
  <si>
    <t>сельское поселение Большая Дергуновка</t>
  </si>
  <si>
    <t>36608412</t>
  </si>
  <si>
    <t>MO_LIST_31</t>
  </si>
  <si>
    <t>сельское поселение Малая Глушица</t>
  </si>
  <si>
    <t>36608416</t>
  </si>
  <si>
    <t>MO_LIST_32</t>
  </si>
  <si>
    <t>сельское поселение Мокша</t>
  </si>
  <si>
    <t>36608418</t>
  </si>
  <si>
    <t>городской округ Отрадный</t>
  </si>
  <si>
    <t>MO_LIST_33</t>
  </si>
  <si>
    <t>сельское поселение Новопавловка</t>
  </si>
  <si>
    <t>36608420</t>
  </si>
  <si>
    <t>MO_LIST_34</t>
  </si>
  <si>
    <t>сельское поселение Фрунзенское</t>
  </si>
  <si>
    <t>36608424</t>
  </si>
  <si>
    <t>MO_LIST_35</t>
  </si>
  <si>
    <t>сельское поселение Южное</t>
  </si>
  <si>
    <t>36608428</t>
  </si>
  <si>
    <t>MO_LIST_36</t>
  </si>
  <si>
    <t>36610000</t>
  </si>
  <si>
    <t>MO_LIST_37</t>
  </si>
  <si>
    <t>сельское поселение Августовка</t>
  </si>
  <si>
    <t>36610404</t>
  </si>
  <si>
    <t>MO_LIST_38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</si>
  <si>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</si>
  <si>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</si>
  <si>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</si>
  <si>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</si>
  <si>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</si>
  <si>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</si>
  <si>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</si>
  <si>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</si>
  <si>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</si>
  <si>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</si>
  <si>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</si>
  <si>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</si>
  <si>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</si>
  <si>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</si>
  <si>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</si>
  <si>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</si>
  <si>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</si>
  <si>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</si>
  <si>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</si>
  <si>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</si>
  <si>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</si>
  <si>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</si>
  <si>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</si>
  <si>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</si>
  <si>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</si>
  <si>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</si>
  <si>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</si>
  <si>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</si>
  <si>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</si>
  <si>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</si>
  <si>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</si>
  <si>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</si>
  <si>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</si>
  <si>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</si>
  <si>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</si>
  <si>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</si>
  <si>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</si>
  <si>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</si>
  <si>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</si>
  <si>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</si>
  <si>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</si>
  <si>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</si>
  <si>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</si>
  <si>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</si>
  <si>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</si>
  <si>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</si>
  <si>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</si>
  <si>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</si>
  <si>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</si>
  <si>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</si>
  <si>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</si>
  <si>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</si>
  <si>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</si>
  <si>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</si>
  <si>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</si>
  <si>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</si>
  <si>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</si>
  <si>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</si>
  <si>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</si>
  <si>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</si>
  <si>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</si>
  <si>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</si>
  <si>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</si>
  <si>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</si>
  <si>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</si>
  <si>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</si>
  <si>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</si>
  <si>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</si>
  <si>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</si>
  <si>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</si>
  <si>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</si>
  <si>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</si>
  <si>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</si>
  <si>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</si>
  <si>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</si>
  <si>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</si>
  <si>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</si>
  <si>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</si>
  <si>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</si>
  <si>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</si>
  <si>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</si>
  <si>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</si>
  <si>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</si>
  <si>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</si>
  <si>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</si>
  <si>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</si>
  <si>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</si>
  <si>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</si>
  <si>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</si>
  <si>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</si>
  <si>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</si>
  <si>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</si>
  <si>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</si>
  <si>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</si>
  <si>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</si>
  <si>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</si>
  <si>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</si>
  <si>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</si>
  <si>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</si>
  <si>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</si>
  <si>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</si>
  <si>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</si>
  <si>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</si>
  <si>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</si>
  <si>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</si>
  <si>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</si>
  <si>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</si>
  <si>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</si>
  <si>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</si>
  <si>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</si>
  <si>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</si>
  <si>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</si>
  <si>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</si>
  <si>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</si>
  <si>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</si>
  <si>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</si>
  <si>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</si>
  <si>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</si>
  <si>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</si>
  <si>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</si>
  <si>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</si>
  <si>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</si>
  <si>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</si>
  <si>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</si>
  <si>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</si>
  <si>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</si>
  <si>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</si>
  <si>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</si>
  <si>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</si>
  <si>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</si>
  <si>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</si>
  <si>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</si>
  <si>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</si>
  <si>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</si>
  <si>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</si>
  <si>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</si>
  <si>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</si>
  <si>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</si>
  <si>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сельское поселение Садгород</t>
  </si>
  <si>
    <t>36620458</t>
  </si>
  <si>
    <t>сельское поселение Тимашево</t>
  </si>
  <si>
    <t>36620466</t>
  </si>
  <si>
    <t>36620468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</si>
  <si>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</si>
  <si>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</si>
  <si>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</si>
  <si>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</si>
  <si>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</si>
  <si>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</si>
  <si>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</si>
  <si>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</si>
  <si>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</si>
  <si>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</si>
  <si>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</si>
  <si>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</si>
  <si>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</si>
  <si>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</si>
  <si>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</si>
  <si>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</si>
  <si>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</si>
  <si>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</si>
  <si>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</si>
  <si>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</si>
  <si>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</si>
  <si>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</si>
  <si>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</si>
  <si>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</si>
  <si>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</si>
  <si>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</si>
  <si>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</si>
  <si>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</si>
  <si>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</si>
  <si>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</si>
  <si>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</si>
  <si>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</si>
  <si>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</si>
  <si>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</si>
  <si>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</si>
  <si>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</si>
  <si>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</si>
  <si>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</si>
  <si>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</si>
  <si>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</si>
  <si>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</si>
  <si>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</si>
  <si>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</si>
  <si>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</si>
  <si>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</si>
  <si>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</si>
  <si>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</si>
  <si>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</si>
  <si>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</si>
  <si>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</si>
  <si>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</si>
  <si>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</si>
  <si>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</si>
  <si>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</si>
  <si>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</si>
  <si>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</si>
  <si>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</si>
  <si>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</si>
  <si>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</si>
  <si>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</si>
  <si>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</si>
  <si>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</si>
  <si>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</si>
  <si>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</si>
  <si>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</si>
  <si>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</si>
  <si>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</si>
  <si>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</si>
  <si>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</si>
  <si>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</si>
  <si>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</si>
  <si>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</si>
  <si>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</si>
  <si>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</si>
  <si>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</si>
  <si>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</si>
  <si>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</si>
  <si>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</si>
  <si>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</si>
  <si>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</si>
  <si>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</si>
  <si>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</si>
  <si>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</si>
  <si>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</si>
  <si>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</si>
  <si>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</si>
  <si>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</si>
  <si>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</si>
  <si>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</si>
  <si>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</si>
  <si>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</si>
  <si>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</si>
  <si>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</si>
  <si>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</si>
  <si>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</si>
  <si>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</si>
  <si>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</si>
  <si>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</si>
  <si>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</si>
  <si>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</si>
  <si>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</si>
  <si>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</si>
  <si>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36630000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</si>
  <si>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</si>
  <si>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</si>
  <si>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</si>
  <si>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</si>
  <si>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</si>
  <si>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</si>
  <si>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</si>
  <si>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</si>
  <si>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</si>
  <si>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</si>
  <si>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</si>
  <si>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</si>
  <si>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</si>
  <si>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</si>
  <si>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</si>
  <si>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</si>
  <si>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</si>
  <si>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</si>
  <si>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</si>
  <si>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</si>
  <si>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</si>
  <si>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</si>
  <si>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</si>
  <si>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</si>
  <si>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</si>
  <si>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</si>
  <si>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</si>
  <si>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</si>
  <si>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</si>
  <si>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</si>
  <si>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</si>
  <si>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</si>
  <si>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</si>
  <si>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</si>
  <si>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</si>
  <si>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</si>
  <si>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</si>
  <si>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</si>
  <si>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</si>
  <si>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</si>
  <si>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</si>
  <si>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</si>
  <si>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</si>
  <si>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</si>
  <si>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</si>
  <si>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</si>
  <si>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</si>
  <si>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</si>
  <si>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</si>
  <si>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</si>
  <si>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</si>
  <si>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</si>
  <si>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</si>
  <si>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</si>
  <si>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</si>
  <si>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</si>
  <si>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</si>
  <si>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</si>
  <si>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</si>
  <si>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</si>
  <si>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</si>
  <si>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</si>
  <si>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</si>
  <si>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36642000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</si>
  <si>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</si>
  <si>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</si>
  <si>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</si>
  <si>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</si>
  <si>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</si>
  <si>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</si>
  <si>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</si>
  <si>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</si>
  <si>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</si>
  <si>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</si>
  <si>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</si>
  <si>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</si>
  <si>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</si>
  <si>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</si>
  <si>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</si>
  <si>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</si>
  <si>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</si>
  <si>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</si>
  <si>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</si>
  <si>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</si>
  <si>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</si>
  <si>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</si>
  <si>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</si>
  <si>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</si>
  <si>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</si>
  <si>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</si>
  <si>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</si>
  <si>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</si>
  <si>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</si>
  <si>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</si>
  <si>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</si>
  <si>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</si>
  <si>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</si>
  <si>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</si>
  <si>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</si>
  <si>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</si>
  <si>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</si>
  <si>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</si>
  <si>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</si>
  <si>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</si>
  <si>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</si>
  <si>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</si>
  <si>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</si>
  <si>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</si>
  <si>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</si>
  <si>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</si>
  <si>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</si>
  <si>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</si>
  <si>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</si>
  <si>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</si>
  <si>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</si>
  <si>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</si>
  <si>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</si>
  <si>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</si>
  <si>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</si>
  <si>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</si>
  <si>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</si>
  <si>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</si>
  <si>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</si>
  <si>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</si>
  <si>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</si>
  <si>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</si>
  <si>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</si>
  <si>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</si>
  <si>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</si>
  <si>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</si>
  <si>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</si>
  <si>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</si>
  <si>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</si>
  <si>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</si>
  <si>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</si>
  <si>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</si>
  <si>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</si>
  <si>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</si>
  <si>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</si>
  <si>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</si>
  <si>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</si>
  <si>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</si>
  <si>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</si>
  <si>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</si>
  <si>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</si>
  <si>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</si>
  <si>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</si>
  <si>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</si>
  <si>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</si>
  <si>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</si>
  <si>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</si>
  <si>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</si>
  <si>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</si>
  <si>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</si>
  <si>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</si>
  <si>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</si>
  <si>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</si>
  <si>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</si>
  <si>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</si>
  <si>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</si>
  <si>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</si>
  <si>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</si>
  <si>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</si>
  <si>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</si>
  <si>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</si>
  <si>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</si>
  <si>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</si>
  <si>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</si>
  <si>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</si>
  <si>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</si>
  <si>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</si>
  <si>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</si>
  <si>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</si>
  <si>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</si>
  <si>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</si>
  <si>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</si>
  <si>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</si>
  <si>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</si>
  <si>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</si>
  <si>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</si>
  <si>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</si>
  <si>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</si>
  <si>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36724000</t>
  </si>
</sst>
</file>

<file path=xl/styles.xml><?xml version="1.0" encoding="utf-8"?>
<styleSheet xmlns="http://schemas.openxmlformats.org/spreadsheetml/2006/main">
  <numFmts count="35">
    <numFmt numFmtId="164" formatCode="@"/>
    <numFmt numFmtId="165" formatCode="GENERAL"/>
    <numFmt numFmtId="166" formatCode="0.0%"/>
    <numFmt numFmtId="167" formatCode="0.0%_);\(0.0%\)"/>
    <numFmt numFmtId="168" formatCode="#,##0_р_.;[RED]\-#,##0_р_."/>
    <numFmt numFmtId="169" formatCode="_-* #,##0_-;\-* #,##0_-;_-* \-_-;_-@_-"/>
    <numFmt numFmtId="170" formatCode="#,##0"/>
    <numFmt numFmtId="171" formatCode="_-* #,##0.00_-;\-* #,##0.00_-;_-* \-??_-;_-@_-"/>
    <numFmt numFmtId="172" formatCode="\$#,##0_);[RED]&quot;($&quot;#,##0\)"/>
    <numFmt numFmtId="173" formatCode="\$#,##0\ ;&quot;($&quot;#,##0\)"/>
    <numFmt numFmtId="174" formatCode="_-\Ј* #,##0.00_-;&quot;-Ј&quot;* #,##0.00_-;_-\Ј* \-??_-;_-@_-"/>
    <numFmt numFmtId="175" formatCode="DD/MM/YYYY"/>
    <numFmt numFmtId="176" formatCode="_-* #,##0.00[$€-1]_-;\-* #,##0.00[$€-1]_-;_-* \-??[$€-1]_-"/>
    <numFmt numFmtId="177" formatCode="0.0"/>
    <numFmt numFmtId="178" formatCode="0.00"/>
    <numFmt numFmtId="179" formatCode="#,##0_);[BLUE]\(#,##0\)"/>
    <numFmt numFmtId="180" formatCode="#\."/>
    <numFmt numFmtId="181" formatCode="GENERAL_)"/>
    <numFmt numFmtId="182" formatCode="_-* #,##0&quot;đ.&quot;_-;\-* #,##0&quot;đ.&quot;_-;_-* &quot;-đ.&quot;_-;_-@_-"/>
    <numFmt numFmtId="183" formatCode="_-* #,##0.00&quot;đ.&quot;_-;\-* #,##0.00&quot;đ.&quot;_-;_-* \-??&quot;đ.&quot;_-;_-@_-"/>
    <numFmt numFmtId="184" formatCode="_-* #,##0_đ_._-;\-* #,##0_đ_._-;_-* \-_đ_._-;_-@_-"/>
    <numFmt numFmtId="185" formatCode="_-* #,##0.00_đ_._-;\-* #,##0.00_đ_._-;_-* \-??_đ_._-;_-@_-"/>
    <numFmt numFmtId="186" formatCode="%#\.00"/>
    <numFmt numFmtId="187" formatCode="_-* #,##0.00&quot;р.&quot;_-;\-* #,##0.00&quot;р.&quot;_-;_-* \-??&quot;р.&quot;_-;_-@_-"/>
    <numFmt numFmtId="188" formatCode="#,##0.00"/>
    <numFmt numFmtId="189" formatCode="0%"/>
    <numFmt numFmtId="190" formatCode="_-* #,##0\ _р_._-;\-* #,##0\ _р_._-;_-* &quot;- &quot;_р_._-;_-@_-"/>
    <numFmt numFmtId="191" formatCode="_-* #,##0.00\ _р_._-;\-* #,##0.00\ _р_._-;_-* \-??\ _р_._-;_-@_-"/>
    <numFmt numFmtId="192" formatCode="_-* #,##0.00_р_._-;\-* #,##0.00_р_._-;_-* \-??_р_._-;_-@_-"/>
    <numFmt numFmtId="193" formatCode="#,##0.0"/>
    <numFmt numFmtId="194" formatCode="#,##0.000"/>
    <numFmt numFmtId="195" formatCode="#\.00"/>
    <numFmt numFmtId="196" formatCode="#.##0\.00"/>
    <numFmt numFmtId="197" formatCode="\$#\.00"/>
    <numFmt numFmtId="198" formatCode="0"/>
  </numFmts>
  <fonts count="74">
    <font>
      <sz val="9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 Cyr"/>
      <family val="2"/>
    </font>
    <font>
      <u val="single"/>
      <sz val="8"/>
      <color indexed="12"/>
      <name val="Arial Cyr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8"/>
      <name val="Arial Cyr"/>
      <family val="2"/>
    </font>
    <font>
      <b/>
      <sz val="8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sz val="10"/>
      <color indexed="12"/>
      <name val="Arial Cyr"/>
      <family val="2"/>
    </font>
    <font>
      <sz val="10"/>
      <name val="Courier New"/>
      <family val="3"/>
    </font>
    <font>
      <u val="single"/>
      <sz val="10"/>
      <color indexed="20"/>
      <name val="Courier New"/>
      <family val="3"/>
    </font>
    <font>
      <u val="single"/>
      <sz val="10"/>
      <color indexed="12"/>
      <name val="Courier New"/>
      <family val="3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Wingdings 3"/>
      <family val="1"/>
    </font>
    <font>
      <sz val="9"/>
      <color indexed="8"/>
      <name val="Tahoma"/>
      <family val="2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b/>
      <sz val="9"/>
      <color indexed="8"/>
      <name val="Tahoma"/>
      <family val="0"/>
    </font>
    <font>
      <sz val="10"/>
      <color indexed="9"/>
      <name val="Arial Cyr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b/>
      <sz val="9"/>
      <color indexed="55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34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5" fillId="0" borderId="0" applyBorder="0">
      <alignment vertical="top"/>
      <protection/>
    </xf>
    <xf numFmtId="165" fontId="1" fillId="0" borderId="0">
      <alignment/>
      <protection/>
    </xf>
    <xf numFmtId="166" fontId="2" fillId="0" borderId="0">
      <alignment vertical="top"/>
      <protection/>
    </xf>
    <xf numFmtId="166" fontId="3" fillId="0" borderId="0">
      <alignment vertical="top"/>
      <protection/>
    </xf>
    <xf numFmtId="167" fontId="3" fillId="2" borderId="0">
      <alignment vertical="top"/>
      <protection/>
    </xf>
    <xf numFmtId="166" fontId="3" fillId="3" borderId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4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5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3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8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0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11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9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4" fillId="12" borderId="0" applyBorder="0">
      <alignment vertical="top"/>
      <protection/>
    </xf>
    <xf numFmtId="164" fontId="5" fillId="13" borderId="0" applyBorder="0">
      <alignment vertical="top"/>
      <protection/>
    </xf>
    <xf numFmtId="164" fontId="5" fillId="10" borderId="0" applyBorder="0">
      <alignment vertical="top"/>
      <protection/>
    </xf>
    <xf numFmtId="164" fontId="5" fillId="11" borderId="0" applyBorder="0">
      <alignment vertical="top"/>
      <protection/>
    </xf>
    <xf numFmtId="164" fontId="5" fillId="14" borderId="0" applyBorder="0">
      <alignment vertical="top"/>
      <protection/>
    </xf>
    <xf numFmtId="164" fontId="5" fillId="15" borderId="0" applyBorder="0">
      <alignment vertical="top"/>
      <protection/>
    </xf>
    <xf numFmtId="164" fontId="5" fillId="16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3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0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1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4" fontId="5" fillId="16" borderId="0" applyBorder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4" fontId="5" fillId="17" borderId="0" applyBorder="0">
      <alignment vertical="top"/>
      <protection/>
    </xf>
    <xf numFmtId="164" fontId="5" fillId="18" borderId="0" applyBorder="0">
      <alignment vertical="top"/>
      <protection/>
    </xf>
    <xf numFmtId="164" fontId="5" fillId="19" borderId="0" applyBorder="0">
      <alignment vertical="top"/>
      <protection/>
    </xf>
    <xf numFmtId="164" fontId="5" fillId="14" borderId="0" applyBorder="0">
      <alignment vertical="top"/>
      <protection/>
    </xf>
    <xf numFmtId="164" fontId="5" fillId="15" borderId="0" applyBorder="0">
      <alignment vertical="top"/>
      <protection/>
    </xf>
    <xf numFmtId="164" fontId="5" fillId="20" borderId="0" applyBorder="0">
      <alignment vertical="top"/>
      <protection/>
    </xf>
    <xf numFmtId="164" fontId="6" fillId="5" borderId="0" applyBorder="0">
      <alignment vertical="top"/>
      <protection/>
    </xf>
    <xf numFmtId="164" fontId="7" fillId="2" borderId="1">
      <alignment vertical="top"/>
      <protection/>
    </xf>
    <xf numFmtId="164" fontId="8" fillId="21" borderId="2">
      <alignment vertical="top"/>
      <protection/>
    </xf>
    <xf numFmtId="169" fontId="0" fillId="0" borderId="0" applyBorder="0">
      <alignment vertical="top"/>
      <protection/>
    </xf>
    <xf numFmtId="170" fontId="0" fillId="0" borderId="0" applyBorder="0">
      <alignment vertical="top"/>
      <protection/>
    </xf>
    <xf numFmtId="171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2" fontId="0" fillId="0" borderId="0" applyBorder="0">
      <alignment vertical="top"/>
      <protection/>
    </xf>
    <xf numFmtId="173" fontId="0" fillId="0" borderId="0" applyBorder="0">
      <alignment vertical="top"/>
      <protection/>
    </xf>
    <xf numFmtId="174" fontId="0" fillId="0" borderId="0" applyBorder="0">
      <alignment vertical="top"/>
      <protection/>
    </xf>
    <xf numFmtId="165" fontId="0" fillId="0" borderId="0" applyBorder="0">
      <alignment vertical="top"/>
      <protection/>
    </xf>
    <xf numFmtId="175" fontId="9" fillId="0" borderId="0">
      <alignment vertical="top"/>
      <protection/>
    </xf>
    <xf numFmtId="168" fontId="10" fillId="0" borderId="0">
      <alignment vertical="top"/>
      <protection/>
    </xf>
    <xf numFmtId="176" fontId="0" fillId="0" borderId="0" applyBorder="0">
      <alignment vertical="top"/>
      <protection/>
    </xf>
    <xf numFmtId="164" fontId="11" fillId="0" borderId="0" applyBorder="0">
      <alignment vertical="top"/>
      <protection/>
    </xf>
    <xf numFmtId="177" fontId="12" fillId="0" borderId="0" applyBorder="0">
      <alignment vertical="top"/>
      <protection/>
    </xf>
    <xf numFmtId="177" fontId="2" fillId="0" borderId="0" applyBorder="0">
      <alignment vertical="top"/>
      <protection/>
    </xf>
    <xf numFmtId="177" fontId="13" fillId="0" borderId="0" applyBorder="0">
      <alignment vertical="top"/>
      <protection/>
    </xf>
    <xf numFmtId="177" fontId="14" fillId="0" borderId="0" applyBorder="0">
      <alignment vertical="top"/>
      <protection/>
    </xf>
    <xf numFmtId="177" fontId="15" fillId="0" borderId="0" applyBorder="0">
      <alignment vertical="top"/>
      <protection/>
    </xf>
    <xf numFmtId="177" fontId="16" fillId="0" borderId="0" applyBorder="0">
      <alignment vertical="top"/>
      <protection/>
    </xf>
    <xf numFmtId="177" fontId="17" fillId="0" borderId="0" applyBorder="0">
      <alignment vertical="top"/>
      <protection/>
    </xf>
    <xf numFmtId="178" fontId="0" fillId="0" borderId="0" applyBorder="0">
      <alignment vertical="top"/>
      <protection/>
    </xf>
    <xf numFmtId="164" fontId="18" fillId="3" borderId="0" applyBorder="0">
      <alignment vertical="top"/>
      <protection/>
    </xf>
    <xf numFmtId="164" fontId="19" fillId="0" borderId="3">
      <alignment vertical="top"/>
      <protection/>
    </xf>
    <xf numFmtId="164" fontId="20" fillId="0" borderId="4">
      <alignment vertical="top"/>
      <protection/>
    </xf>
    <xf numFmtId="164" fontId="21" fillId="0" borderId="5">
      <alignment vertical="top"/>
      <protection/>
    </xf>
    <xf numFmtId="164" fontId="21" fillId="0" borderId="0" applyBorder="0">
      <alignment vertical="top"/>
      <protection/>
    </xf>
    <xf numFmtId="165" fontId="22" fillId="0" borderId="0">
      <alignment vertical="top"/>
      <protection/>
    </xf>
    <xf numFmtId="168" fontId="23" fillId="0" borderId="0">
      <alignment vertical="top"/>
      <protection/>
    </xf>
    <xf numFmtId="164" fontId="24" fillId="8" borderId="1">
      <alignment vertical="top"/>
      <protection/>
    </xf>
    <xf numFmtId="168" fontId="3" fillId="0" borderId="0">
      <alignment vertical="top"/>
      <protection/>
    </xf>
    <xf numFmtId="168" fontId="3" fillId="2" borderId="0">
      <alignment vertical="top"/>
      <protection/>
    </xf>
    <xf numFmtId="179" fontId="3" fillId="3" borderId="0">
      <alignment vertical="top"/>
      <protection/>
    </xf>
    <xf numFmtId="168" fontId="3" fillId="0" borderId="0">
      <alignment vertical="top"/>
      <protection/>
    </xf>
    <xf numFmtId="164" fontId="25" fillId="0" borderId="6">
      <alignment vertical="top"/>
      <protection/>
    </xf>
    <xf numFmtId="164" fontId="26" fillId="22" borderId="0" applyBorder="0">
      <alignment vertical="top"/>
      <protection/>
    </xf>
    <xf numFmtId="164" fontId="27" fillId="0" borderId="0" applyBorder="0">
      <alignment vertical="top"/>
      <protection/>
    </xf>
    <xf numFmtId="165" fontId="28" fillId="0" borderId="0">
      <alignment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65" fontId="2" fillId="0" borderId="0">
      <alignment/>
      <protection/>
    </xf>
    <xf numFmtId="164" fontId="27" fillId="0" borderId="0" applyBorder="0">
      <alignment vertical="top"/>
      <protection/>
    </xf>
    <xf numFmtId="165" fontId="1" fillId="0" borderId="0">
      <alignment/>
      <protection/>
    </xf>
    <xf numFmtId="164" fontId="0" fillId="23" borderId="7">
      <alignment vertical="top"/>
      <protection/>
    </xf>
    <xf numFmtId="164" fontId="29" fillId="2" borderId="8">
      <alignment vertical="top"/>
      <protection/>
    </xf>
    <xf numFmtId="164" fontId="2" fillId="0" borderId="0">
      <alignment horizontal="left"/>
      <protection/>
    </xf>
    <xf numFmtId="164" fontId="30" fillId="22" borderId="8">
      <alignment vertical="center"/>
      <protection/>
    </xf>
    <xf numFmtId="164" fontId="31" fillId="22" borderId="8">
      <alignment vertical="center"/>
      <protection/>
    </xf>
    <xf numFmtId="164" fontId="30" fillId="22" borderId="8">
      <alignment horizontal="left" vertical="center" indent="1"/>
      <protection/>
    </xf>
    <xf numFmtId="164" fontId="30" fillId="22" borderId="8">
      <alignment horizontal="left" vertical="center" indent="1"/>
      <protection/>
    </xf>
    <xf numFmtId="164" fontId="1" fillId="4" borderId="8">
      <alignment horizontal="left" vertical="center" indent="1"/>
      <protection/>
    </xf>
    <xf numFmtId="164" fontId="30" fillId="5" borderId="8">
      <alignment horizontal="right" vertical="center"/>
      <protection/>
    </xf>
    <xf numFmtId="164" fontId="30" fillId="10" borderId="8">
      <alignment horizontal="right" vertical="center"/>
      <protection/>
    </xf>
    <xf numFmtId="164" fontId="30" fillId="18" borderId="8">
      <alignment horizontal="right" vertical="center"/>
      <protection/>
    </xf>
    <xf numFmtId="164" fontId="30" fillId="12" borderId="8">
      <alignment horizontal="right" vertical="center"/>
      <protection/>
    </xf>
    <xf numFmtId="164" fontId="30" fillId="16" borderId="8">
      <alignment horizontal="right" vertical="center"/>
      <protection/>
    </xf>
    <xf numFmtId="164" fontId="30" fillId="20" borderId="8">
      <alignment horizontal="right" vertical="center"/>
      <protection/>
    </xf>
    <xf numFmtId="164" fontId="30" fillId="19" borderId="8">
      <alignment horizontal="right" vertical="center"/>
      <protection/>
    </xf>
    <xf numFmtId="164" fontId="30" fillId="24" borderId="8">
      <alignment horizontal="right" vertical="center"/>
      <protection/>
    </xf>
    <xf numFmtId="164" fontId="30" fillId="11" borderId="8">
      <alignment horizontal="right" vertical="center"/>
      <protection/>
    </xf>
    <xf numFmtId="164" fontId="32" fillId="25" borderId="8">
      <alignment horizontal="left" vertical="center" indent="1"/>
      <protection/>
    </xf>
    <xf numFmtId="164" fontId="30" fillId="26" borderId="9">
      <alignment horizontal="left" vertical="center" indent="1"/>
      <protection/>
    </xf>
    <xf numFmtId="164" fontId="33" fillId="27" borderId="0">
      <alignment horizontal="left" vertical="center" indent="1"/>
      <protection/>
    </xf>
    <xf numFmtId="164" fontId="1" fillId="4" borderId="8">
      <alignment horizontal="left" vertical="center" indent="1"/>
      <protection/>
    </xf>
    <xf numFmtId="164" fontId="30" fillId="26" borderId="8">
      <alignment horizontal="left" vertical="center" indent="1"/>
      <protection/>
    </xf>
    <xf numFmtId="164" fontId="30" fillId="28" borderId="8">
      <alignment horizontal="left" vertical="center" indent="1"/>
      <protection/>
    </xf>
    <xf numFmtId="164" fontId="1" fillId="28" borderId="8">
      <alignment horizontal="left" vertical="center" indent="1"/>
      <protection/>
    </xf>
    <xf numFmtId="164" fontId="1" fillId="28" borderId="8">
      <alignment horizontal="left" vertical="center" indent="1"/>
      <protection/>
    </xf>
    <xf numFmtId="164" fontId="1" fillId="21" borderId="8">
      <alignment horizontal="left" vertical="center" indent="1"/>
      <protection/>
    </xf>
    <xf numFmtId="164" fontId="1" fillId="21" borderId="8">
      <alignment horizontal="left" vertical="center" indent="1"/>
      <protection/>
    </xf>
    <xf numFmtId="164" fontId="1" fillId="2" borderId="8">
      <alignment horizontal="left" vertical="center" indent="1"/>
      <protection/>
    </xf>
    <xf numFmtId="164" fontId="1" fillId="2" borderId="8">
      <alignment horizontal="left" vertical="center" indent="1"/>
      <protection/>
    </xf>
    <xf numFmtId="164" fontId="1" fillId="4" borderId="8">
      <alignment horizontal="left" vertical="center" indent="1"/>
      <protection/>
    </xf>
    <xf numFmtId="164" fontId="1" fillId="4" borderId="8">
      <alignment horizontal="left" vertical="center" indent="1"/>
      <protection/>
    </xf>
    <xf numFmtId="165" fontId="28" fillId="0" borderId="0">
      <alignment/>
      <protection/>
    </xf>
    <xf numFmtId="164" fontId="30" fillId="23" borderId="8">
      <alignment vertical="center"/>
      <protection/>
    </xf>
    <xf numFmtId="164" fontId="31" fillId="23" borderId="8">
      <alignment vertical="center"/>
      <protection/>
    </xf>
    <xf numFmtId="164" fontId="30" fillId="23" borderId="8">
      <alignment horizontal="left" vertical="center" indent="1"/>
      <protection/>
    </xf>
    <xf numFmtId="164" fontId="30" fillId="23" borderId="8">
      <alignment horizontal="left" vertical="center" indent="1"/>
      <protection/>
    </xf>
    <xf numFmtId="164" fontId="30" fillId="26" borderId="8">
      <alignment horizontal="right" vertical="center"/>
      <protection/>
    </xf>
    <xf numFmtId="164" fontId="31" fillId="26" borderId="8">
      <alignment horizontal="right" vertical="center"/>
      <protection/>
    </xf>
    <xf numFmtId="164" fontId="1" fillId="4" borderId="8">
      <alignment horizontal="left" vertical="center" indent="1"/>
      <protection/>
    </xf>
    <xf numFmtId="164" fontId="1" fillId="4" borderId="8">
      <alignment horizontal="left" vertical="center" indent="1"/>
      <protection/>
    </xf>
    <xf numFmtId="165" fontId="34" fillId="0" borderId="0">
      <alignment/>
      <protection/>
    </xf>
    <xf numFmtId="164" fontId="35" fillId="26" borderId="8">
      <alignment horizontal="right" vertical="center"/>
      <protection/>
    </xf>
    <xf numFmtId="165" fontId="1" fillId="0" borderId="0">
      <alignment/>
      <protection/>
    </xf>
    <xf numFmtId="168" fontId="36" fillId="29" borderId="0">
      <alignment horizontal="right" vertical="top"/>
      <protection/>
    </xf>
    <xf numFmtId="164" fontId="37" fillId="0" borderId="0" applyBorder="0">
      <alignment vertical="top"/>
      <protection/>
    </xf>
    <xf numFmtId="164" fontId="38" fillId="0" borderId="10">
      <alignment vertical="top"/>
      <protection/>
    </xf>
    <xf numFmtId="164" fontId="39" fillId="0" borderId="0" applyBorder="0">
      <alignment vertical="top"/>
      <protection/>
    </xf>
    <xf numFmtId="180" fontId="40" fillId="0" borderId="11">
      <alignment/>
      <protection locked="0"/>
    </xf>
    <xf numFmtId="181" fontId="28" fillId="0" borderId="12">
      <alignment/>
      <protection locked="0"/>
    </xf>
    <xf numFmtId="182" fontId="0" fillId="0" borderId="0" applyBorder="0">
      <alignment vertical="top"/>
      <protection/>
    </xf>
    <xf numFmtId="183" fontId="0" fillId="0" borderId="0" applyBorder="0">
      <alignment vertical="top"/>
      <protection/>
    </xf>
    <xf numFmtId="181" fontId="41" fillId="7" borderId="12">
      <alignment/>
      <protection/>
    </xf>
    <xf numFmtId="181" fontId="42" fillId="0" borderId="0">
      <alignment/>
      <protection/>
    </xf>
    <xf numFmtId="164" fontId="43" fillId="0" borderId="0" applyBorder="0">
      <alignment vertical="top"/>
      <protection/>
    </xf>
    <xf numFmtId="184" fontId="0" fillId="0" borderId="0" applyBorder="0">
      <alignment vertical="top"/>
      <protection/>
    </xf>
    <xf numFmtId="185" fontId="0" fillId="0" borderId="0" applyBorder="0">
      <alignment vertical="top"/>
      <protection/>
    </xf>
    <xf numFmtId="164" fontId="44" fillId="0" borderId="0" applyBorder="0">
      <alignment vertical="top"/>
      <protection/>
    </xf>
    <xf numFmtId="186" fontId="40" fillId="0" borderId="0">
      <alignment/>
      <protection locked="0"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7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8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9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4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15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64" fontId="5" fillId="20" borderId="0" applyBorder="0">
      <alignment vertical="top"/>
      <protection/>
    </xf>
    <xf numFmtId="181" fontId="28" fillId="0" borderId="12">
      <alignment/>
      <protection locked="0"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4" fillId="8" borderId="1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29" fillId="2" borderId="8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7" fillId="2" borderId="1">
      <alignment vertical="top"/>
      <protection/>
    </xf>
    <xf numFmtId="164" fontId="45" fillId="0" borderId="0" applyBorder="0">
      <alignment vertical="top"/>
      <protection/>
    </xf>
    <xf numFmtId="164" fontId="46" fillId="0" borderId="0" applyBorder="0">
      <alignment vertical="top"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64" fontId="27" fillId="0" borderId="0" applyBorder="0">
      <alignment vertical="top"/>
      <protection/>
    </xf>
    <xf numFmtId="187" fontId="0" fillId="0" borderId="0" applyBorder="0">
      <alignment vertical="top"/>
      <protection/>
    </xf>
    <xf numFmtId="164" fontId="47" fillId="0" borderId="0" applyBorder="0">
      <alignment vertical="top"/>
      <protection/>
    </xf>
    <xf numFmtId="164" fontId="48" fillId="0" borderId="0" applyBorder="0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19" fillId="0" borderId="3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0" fillId="0" borderId="4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5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4" fontId="21" fillId="0" borderId="0" applyBorder="0">
      <alignment vertical="top"/>
      <protection/>
    </xf>
    <xf numFmtId="165" fontId="49" fillId="0" borderId="0" applyBorder="0">
      <alignment horizontal="center" vertical="center" wrapText="1"/>
      <protection/>
    </xf>
    <xf numFmtId="181" fontId="41" fillId="7" borderId="12">
      <alignment/>
      <protection/>
    </xf>
    <xf numFmtId="188" fontId="0" fillId="22" borderId="0" applyBorder="0">
      <alignment horizontal="right"/>
      <protection/>
    </xf>
    <xf numFmtId="164" fontId="50" fillId="0" borderId="0" applyBorder="0">
      <alignment vertical="center"/>
      <protection/>
    </xf>
    <xf numFmtId="164" fontId="27" fillId="0" borderId="11">
      <alignment vertical="top"/>
      <protection/>
    </xf>
    <xf numFmtId="164" fontId="27" fillId="0" borderId="11">
      <alignment vertical="top"/>
      <protection/>
    </xf>
    <xf numFmtId="164" fontId="27" fillId="0" borderId="11">
      <alignment vertical="top"/>
      <protection/>
    </xf>
    <xf numFmtId="164" fontId="27" fillId="0" borderId="11">
      <alignment vertical="top"/>
      <protection/>
    </xf>
    <xf numFmtId="164" fontId="27" fillId="0" borderId="11">
      <alignment vertical="top"/>
      <protection/>
    </xf>
    <xf numFmtId="164" fontId="27" fillId="0" borderId="11">
      <alignment vertical="top"/>
      <protection/>
    </xf>
    <xf numFmtId="164" fontId="27" fillId="0" borderId="11">
      <alignment vertical="top"/>
      <protection/>
    </xf>
    <xf numFmtId="164" fontId="27" fillId="0" borderId="11">
      <alignment vertical="top"/>
      <protection/>
    </xf>
    <xf numFmtId="164" fontId="27" fillId="0" borderId="11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64" fontId="38" fillId="0" borderId="10">
      <alignment vertical="top"/>
      <protection/>
    </xf>
    <xf numFmtId="170" fontId="41" fillId="0" borderId="0" applyBorder="0">
      <alignment vertical="center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4" fontId="8" fillId="21" borderId="2">
      <alignment vertical="top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27" fillId="0" borderId="0">
      <alignment wrapText="1"/>
      <protection/>
    </xf>
    <xf numFmtId="165" fontId="48" fillId="0" borderId="0">
      <alignment horizontal="center" vertical="top" wrapText="1"/>
      <protection/>
    </xf>
    <xf numFmtId="165" fontId="51" fillId="0" borderId="0">
      <alignment horizontal="center" vertical="center" wrapText="1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37" fillId="0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26" fillId="22" borderId="0" applyBorder="0">
      <alignment vertical="top"/>
      <protection/>
    </xf>
    <xf numFmtId="164" fontId="0" fillId="0" borderId="0" applyBorder="0">
      <alignment vertical="top"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165" fontId="28" fillId="0" borderId="0">
      <alignment/>
      <protection/>
    </xf>
    <xf numFmtId="164" fontId="0" fillId="0" borderId="0" applyBorder="0">
      <alignment vertical="top"/>
      <protection/>
    </xf>
    <xf numFmtId="165" fontId="4" fillId="0" borderId="0">
      <alignment/>
      <protection/>
    </xf>
    <xf numFmtId="165" fontId="28" fillId="0" borderId="0">
      <alignment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4" fontId="0" fillId="0" borderId="0" applyBorder="0">
      <alignment vertical="top"/>
      <protection/>
    </xf>
    <xf numFmtId="165" fontId="4" fillId="0" borderId="0">
      <alignment/>
      <protection/>
    </xf>
    <xf numFmtId="164" fontId="0" fillId="0" borderId="0" applyBorder="0">
      <alignment vertical="top"/>
      <protection/>
    </xf>
    <xf numFmtId="164" fontId="0" fillId="0" borderId="0" applyBorder="0">
      <alignment vertical="top"/>
      <protection/>
    </xf>
    <xf numFmtId="165" fontId="1" fillId="0" borderId="0">
      <alignment/>
      <protection/>
    </xf>
    <xf numFmtId="164" fontId="0" fillId="0" borderId="0" applyBorder="0">
      <alignment vertical="top"/>
      <protection/>
    </xf>
    <xf numFmtId="165" fontId="28" fillId="0" borderId="0">
      <alignment/>
      <protection/>
    </xf>
    <xf numFmtId="164" fontId="0" fillId="0" borderId="0" applyBorder="0">
      <alignment vertical="top"/>
      <protection/>
    </xf>
    <xf numFmtId="165" fontId="28" fillId="0" borderId="0">
      <alignment/>
      <protection/>
    </xf>
    <xf numFmtId="164" fontId="0" fillId="0" borderId="0" applyBorder="0">
      <alignment vertical="top"/>
      <protection/>
    </xf>
    <xf numFmtId="165" fontId="28" fillId="0" borderId="0">
      <alignment/>
      <protection/>
    </xf>
    <xf numFmtId="165" fontId="28" fillId="0" borderId="0">
      <alignment/>
      <protection/>
    </xf>
    <xf numFmtId="165" fontId="4" fillId="0" borderId="0">
      <alignment/>
      <protection/>
    </xf>
    <xf numFmtId="165" fontId="28" fillId="0" borderId="0">
      <alignment/>
      <protection/>
    </xf>
    <xf numFmtId="165" fontId="1" fillId="0" borderId="0">
      <alignment/>
      <protection/>
    </xf>
    <xf numFmtId="165" fontId="52" fillId="0" borderId="0">
      <alignment/>
      <protection/>
    </xf>
    <xf numFmtId="165" fontId="52" fillId="0" borderId="0">
      <alignment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4" fontId="6" fillId="5" borderId="0" applyBorder="0">
      <alignment vertical="top"/>
      <protection/>
    </xf>
    <xf numFmtId="165" fontId="0" fillId="0" borderId="0" applyBorder="0">
      <alignment horizontal="center" vertical="center" wrapText="1"/>
      <protection/>
    </xf>
    <xf numFmtId="164" fontId="0" fillId="0" borderId="0" applyBorder="0">
      <alignment horizontal="justify" vertical="center" wrapText="1"/>
      <protection/>
    </xf>
    <xf numFmtId="164" fontId="53" fillId="22" borderId="0" applyBorder="0">
      <alignment vertical="top"/>
      <protection locked="0"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11" fillId="0" borderId="0" applyBorder="0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64" fontId="0" fillId="23" borderId="7">
      <alignment vertical="top"/>
      <protection/>
    </xf>
    <xf numFmtId="189" fontId="0" fillId="0" borderId="0" applyBorder="0">
      <alignment vertical="top"/>
      <protection/>
    </xf>
    <xf numFmtId="189" fontId="0" fillId="0" borderId="0" applyBorder="0">
      <alignment vertical="top"/>
      <protection/>
    </xf>
    <xf numFmtId="189" fontId="0" fillId="0" borderId="0" applyBorder="0">
      <alignment vertical="top"/>
      <protection/>
    </xf>
    <xf numFmtId="189" fontId="0" fillId="0" borderId="0" applyBorder="0">
      <alignment vertical="top"/>
      <protection/>
    </xf>
    <xf numFmtId="189" fontId="0" fillId="0" borderId="0" applyBorder="0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4" fontId="25" fillId="0" borderId="6">
      <alignment vertical="top"/>
      <protection/>
    </xf>
    <xf numFmtId="165" fontId="1" fillId="0" borderId="0">
      <alignment/>
      <protection/>
    </xf>
    <xf numFmtId="168" fontId="2" fillId="0" borderId="0">
      <alignment vertical="top"/>
      <protection/>
    </xf>
    <xf numFmtId="177" fontId="27" fillId="0" borderId="0" applyBorder="0">
      <alignment vertical="top"/>
      <protection/>
    </xf>
    <xf numFmtId="177" fontId="27" fillId="0" borderId="0" applyBorder="0">
      <alignment vertical="top"/>
      <protection/>
    </xf>
    <xf numFmtId="177" fontId="27" fillId="0" borderId="0" applyBorder="0">
      <alignment vertical="top"/>
      <protection/>
    </xf>
    <xf numFmtId="177" fontId="27" fillId="0" borderId="0" applyBorder="0">
      <alignment vertical="top"/>
      <protection/>
    </xf>
    <xf numFmtId="177" fontId="27" fillId="0" borderId="0" applyBorder="0">
      <alignment vertical="top"/>
      <protection/>
    </xf>
    <xf numFmtId="177" fontId="27" fillId="0" borderId="0" applyBorder="0">
      <alignment vertical="top"/>
      <protection/>
    </xf>
    <xf numFmtId="177" fontId="27" fillId="0" borderId="0" applyBorder="0">
      <alignment vertical="top"/>
      <protection/>
    </xf>
    <xf numFmtId="177" fontId="27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39" fillId="0" borderId="0" applyBorder="0">
      <alignment vertical="top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64" fontId="27" fillId="0" borderId="0">
      <alignment horizontal="center"/>
      <protection/>
    </xf>
    <xf numFmtId="190" fontId="0" fillId="0" borderId="0" applyBorder="0">
      <alignment vertical="top"/>
      <protection/>
    </xf>
    <xf numFmtId="191" fontId="0" fillId="0" borderId="0" applyBorder="0">
      <alignment vertical="top"/>
      <protection/>
    </xf>
    <xf numFmtId="178" fontId="27" fillId="0" borderId="0" applyBorder="0">
      <alignment vertical="top"/>
      <protection/>
    </xf>
    <xf numFmtId="178" fontId="27" fillId="0" borderId="0" applyBorder="0">
      <alignment vertical="top"/>
      <protection/>
    </xf>
    <xf numFmtId="178" fontId="27" fillId="0" borderId="0" applyBorder="0">
      <alignment vertical="top"/>
      <protection/>
    </xf>
    <xf numFmtId="178" fontId="27" fillId="0" borderId="0" applyBorder="0">
      <alignment vertical="top"/>
      <protection/>
    </xf>
    <xf numFmtId="178" fontId="27" fillId="0" borderId="0" applyBorder="0">
      <alignment vertical="top"/>
      <protection/>
    </xf>
    <xf numFmtId="178" fontId="27" fillId="0" borderId="0" applyBorder="0">
      <alignment vertical="top"/>
      <protection/>
    </xf>
    <xf numFmtId="178" fontId="27" fillId="0" borderId="0" applyBorder="0">
      <alignment vertical="top"/>
      <protection/>
    </xf>
    <xf numFmtId="178" fontId="27" fillId="0" borderId="0" applyBorder="0">
      <alignment vertical="top"/>
      <protection/>
    </xf>
    <xf numFmtId="178" fontId="27" fillId="0" borderId="0" applyBorder="0">
      <alignment vertical="top"/>
      <protection/>
    </xf>
    <xf numFmtId="192" fontId="0" fillId="0" borderId="0" applyBorder="0">
      <alignment vertical="top"/>
      <protection/>
    </xf>
    <xf numFmtId="192" fontId="0" fillId="0" borderId="0" applyBorder="0">
      <alignment vertical="top"/>
      <protection/>
    </xf>
    <xf numFmtId="192" fontId="0" fillId="0" borderId="0" applyBorder="0">
      <alignment vertical="top"/>
      <protection/>
    </xf>
    <xf numFmtId="192" fontId="0" fillId="0" borderId="0" applyBorder="0">
      <alignment vertical="top"/>
      <protection/>
    </xf>
    <xf numFmtId="188" fontId="0" fillId="3" borderId="0" applyBorder="0">
      <alignment horizontal="right"/>
      <protection/>
    </xf>
    <xf numFmtId="188" fontId="0" fillId="3" borderId="0" applyBorder="0">
      <alignment horizontal="right"/>
      <protection/>
    </xf>
    <xf numFmtId="188" fontId="0" fillId="3" borderId="0" applyBorder="0">
      <alignment horizontal="right"/>
      <protection/>
    </xf>
    <xf numFmtId="188" fontId="0" fillId="8" borderId="0" applyBorder="0">
      <alignment horizontal="right"/>
      <protection/>
    </xf>
    <xf numFmtId="188" fontId="0" fillId="3" borderId="0" applyBorder="0">
      <alignment horizontal="right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64" fontId="18" fillId="3" borderId="0" applyBorder="0">
      <alignment vertical="top"/>
      <protection/>
    </xf>
    <xf numFmtId="193" fontId="0" fillId="0" borderId="0" applyBorder="0">
      <alignment horizontal="center" vertical="center"/>
      <protection/>
    </xf>
    <xf numFmtId="165" fontId="28" fillId="0" borderId="0" applyBorder="0">
      <alignment horizontal="center" vertical="center" wrapText="1"/>
      <protection/>
    </xf>
    <xf numFmtId="194" fontId="54" fillId="3" borderId="13">
      <alignment wrapText="1"/>
      <protection/>
    </xf>
    <xf numFmtId="195" fontId="40" fillId="0" borderId="0">
      <alignment/>
      <protection locked="0"/>
    </xf>
    <xf numFmtId="196" fontId="40" fillId="0" borderId="0">
      <alignment/>
      <protection locked="0"/>
    </xf>
    <xf numFmtId="195" fontId="40" fillId="0" borderId="0">
      <alignment/>
      <protection locked="0"/>
    </xf>
    <xf numFmtId="196" fontId="40" fillId="0" borderId="0">
      <alignment/>
      <protection locked="0"/>
    </xf>
    <xf numFmtId="197" fontId="40" fillId="0" borderId="0">
      <alignment/>
      <protection locked="0"/>
    </xf>
    <xf numFmtId="180" fontId="55" fillId="0" borderId="0">
      <alignment/>
      <protection locked="0"/>
    </xf>
    <xf numFmtId="180" fontId="55" fillId="0" borderId="0">
      <alignment/>
      <protection locked="0"/>
    </xf>
    <xf numFmtId="180" fontId="40" fillId="0" borderId="11">
      <alignment/>
      <protection locked="0"/>
    </xf>
  </cellStyleXfs>
  <cellXfs count="338">
    <xf numFmtId="164" fontId="0" fillId="0" borderId="0" xfId="0" applyAlignment="1">
      <alignment vertical="top"/>
    </xf>
    <xf numFmtId="164" fontId="0" fillId="0" borderId="0" xfId="1124" applyBorder="1" applyProtection="1">
      <alignment vertical="top"/>
      <protection/>
    </xf>
    <xf numFmtId="164" fontId="56" fillId="0" borderId="0" xfId="1124" applyFont="1" applyBorder="1" applyAlignment="1" applyProtection="1">
      <alignment horizontal="right" vertical="top"/>
      <protection/>
    </xf>
    <xf numFmtId="164" fontId="0" fillId="30" borderId="0" xfId="1124" applyFill="1" applyBorder="1" applyProtection="1">
      <alignment vertical="top"/>
      <protection/>
    </xf>
    <xf numFmtId="165" fontId="57" fillId="30" borderId="0" xfId="1134" applyNumberFormat="1" applyFont="1" applyFill="1" applyBorder="1" applyAlignment="1" applyProtection="1">
      <alignment horizontal="right" vertical="center"/>
      <protection/>
    </xf>
    <xf numFmtId="164" fontId="49" fillId="4" borderId="14" xfId="1124" applyFont="1" applyFill="1" applyBorder="1" applyAlignment="1" applyProtection="1">
      <alignment horizontal="center" vertical="center"/>
      <protection/>
    </xf>
    <xf numFmtId="164" fontId="58" fillId="0" borderId="0" xfId="1130" applyFont="1" applyBorder="1" applyProtection="1">
      <alignment vertical="top"/>
      <protection/>
    </xf>
    <xf numFmtId="165" fontId="58" fillId="30" borderId="15" xfId="1136" applyFont="1" applyFill="1" applyBorder="1" applyProtection="1">
      <alignment/>
      <protection/>
    </xf>
    <xf numFmtId="165" fontId="58" fillId="30" borderId="16" xfId="1136" applyFont="1" applyFill="1" applyBorder="1" applyProtection="1">
      <alignment/>
      <protection/>
    </xf>
    <xf numFmtId="165" fontId="58" fillId="30" borderId="17" xfId="1136" applyFont="1" applyFill="1" applyBorder="1" applyProtection="1">
      <alignment/>
      <protection/>
    </xf>
    <xf numFmtId="165" fontId="58" fillId="30" borderId="18" xfId="1136" applyFont="1" applyFill="1" applyBorder="1" applyProtection="1">
      <alignment/>
      <protection/>
    </xf>
    <xf numFmtId="165" fontId="59" fillId="0" borderId="0" xfId="1122" applyFont="1" applyBorder="1" applyAlignment="1">
      <alignment horizontal="left" wrapText="1"/>
      <protection/>
    </xf>
    <xf numFmtId="165" fontId="58" fillId="30" borderId="0" xfId="1136" applyFont="1" applyFill="1" applyBorder="1" applyAlignment="1" applyProtection="1">
      <alignment vertical="center"/>
      <protection/>
    </xf>
    <xf numFmtId="165" fontId="58" fillId="30" borderId="19" xfId="1136" applyFont="1" applyFill="1" applyBorder="1" applyProtection="1">
      <alignment/>
      <protection/>
    </xf>
    <xf numFmtId="165" fontId="60" fillId="0" borderId="0" xfId="1122" applyFont="1" applyBorder="1" applyAlignment="1">
      <alignment horizontal="left" indent="1"/>
      <protection/>
    </xf>
    <xf numFmtId="165" fontId="60" fillId="0" borderId="0" xfId="1122" applyFont="1" applyBorder="1" applyAlignment="1">
      <alignment horizontal="left" vertical="top" wrapText="1" indent="1"/>
      <protection/>
    </xf>
    <xf numFmtId="164" fontId="0" fillId="30" borderId="18" xfId="1124" applyFill="1" applyBorder="1" applyProtection="1">
      <alignment vertical="top"/>
      <protection/>
    </xf>
    <xf numFmtId="164" fontId="0" fillId="0" borderId="19" xfId="1124" applyBorder="1" applyProtection="1">
      <alignment vertical="top"/>
      <protection/>
    </xf>
    <xf numFmtId="165" fontId="62" fillId="7" borderId="20" xfId="1136" applyFont="1" applyFill="1" applyBorder="1" applyAlignment="1" applyProtection="1">
      <alignment horizontal="center" vertical="center"/>
      <protection/>
    </xf>
    <xf numFmtId="165" fontId="60" fillId="30" borderId="0" xfId="1136" applyFont="1" applyFill="1" applyBorder="1" applyAlignment="1" applyProtection="1">
      <alignment horizontal="left" vertical="center" indent="1"/>
      <protection/>
    </xf>
    <xf numFmtId="165" fontId="62" fillId="22" borderId="20" xfId="1136" applyFont="1" applyFill="1" applyBorder="1" applyAlignment="1" applyProtection="1">
      <alignment horizontal="center" vertical="center"/>
      <protection/>
    </xf>
    <xf numFmtId="165" fontId="62" fillId="3" borderId="20" xfId="1131" applyFont="1" applyFill="1" applyBorder="1" applyAlignment="1" applyProtection="1">
      <alignment horizontal="center" vertical="center"/>
      <protection/>
    </xf>
    <xf numFmtId="165" fontId="60" fillId="30" borderId="0" xfId="1136" applyFont="1" applyFill="1" applyBorder="1" applyAlignment="1" applyProtection="1">
      <alignment horizontal="left" vertical="center" wrapText="1" indent="1"/>
      <protection/>
    </xf>
    <xf numFmtId="164" fontId="58" fillId="30" borderId="18" xfId="1130" applyFont="1" applyFill="1" applyBorder="1" applyProtection="1">
      <alignment vertical="top"/>
      <protection/>
    </xf>
    <xf numFmtId="164" fontId="63" fillId="30" borderId="0" xfId="1130" applyFont="1" applyFill="1" applyBorder="1" applyAlignment="1" applyProtection="1">
      <alignment horizontal="center" vertical="top" wrapText="1"/>
      <protection/>
    </xf>
    <xf numFmtId="164" fontId="58" fillId="30" borderId="0" xfId="1130" applyFont="1" applyFill="1" applyBorder="1" applyProtection="1">
      <alignment vertical="top"/>
      <protection/>
    </xf>
    <xf numFmtId="164" fontId="58" fillId="30" borderId="19" xfId="1130" applyFont="1" applyFill="1" applyBorder="1" applyProtection="1">
      <alignment vertical="top"/>
      <protection/>
    </xf>
    <xf numFmtId="164" fontId="58" fillId="30" borderId="0" xfId="1130" applyFont="1" applyFill="1" applyBorder="1" applyAlignment="1" applyProtection="1">
      <alignment vertical="top" wrapText="1"/>
      <protection/>
    </xf>
    <xf numFmtId="165" fontId="58" fillId="0" borderId="0" xfId="1117" applyFont="1" applyAlignment="1" applyProtection="1">
      <alignment wrapText="1"/>
      <protection/>
    </xf>
    <xf numFmtId="165" fontId="58" fillId="30" borderId="18" xfId="1117" applyFont="1" applyFill="1" applyBorder="1" applyAlignment="1" applyProtection="1">
      <alignment wrapText="1"/>
      <protection/>
    </xf>
    <xf numFmtId="164" fontId="57" fillId="0" borderId="0" xfId="1128" applyFont="1" applyBorder="1" applyAlignment="1" applyProtection="1">
      <alignment horizontal="center" vertical="center"/>
      <protection/>
    </xf>
    <xf numFmtId="165" fontId="58" fillId="30" borderId="0" xfId="1117" applyFont="1" applyFill="1" applyBorder="1" applyAlignment="1" applyProtection="1">
      <alignment wrapText="1"/>
      <protection/>
    </xf>
    <xf numFmtId="165" fontId="58" fillId="30" borderId="0" xfId="1134" applyFont="1" applyFill="1" applyBorder="1" applyAlignment="1" applyProtection="1">
      <alignment wrapText="1"/>
      <protection/>
    </xf>
    <xf numFmtId="165" fontId="58" fillId="30" borderId="19" xfId="1134" applyFont="1" applyFill="1" applyBorder="1" applyAlignment="1" applyProtection="1">
      <alignment wrapText="1"/>
      <protection/>
    </xf>
    <xf numFmtId="165" fontId="58" fillId="0" borderId="0" xfId="1134" applyFont="1" applyAlignment="1" applyProtection="1">
      <alignment wrapText="1"/>
      <protection/>
    </xf>
    <xf numFmtId="164" fontId="58" fillId="30" borderId="8" xfId="1128" applyFont="1" applyFill="1" applyBorder="1" applyAlignment="1" applyProtection="1">
      <alignment horizontal="right" vertical="center"/>
      <protection/>
    </xf>
    <xf numFmtId="164" fontId="58" fillId="22" borderId="8" xfId="1128" applyFont="1" applyFill="1" applyBorder="1" applyAlignment="1" applyProtection="1">
      <alignment horizontal="left" vertical="center" wrapText="1"/>
      <protection locked="0"/>
    </xf>
    <xf numFmtId="164" fontId="64" fillId="22" borderId="8" xfId="844" applyNumberFormat="1" applyFont="1" applyFill="1" applyBorder="1" applyAlignment="1" applyProtection="1">
      <alignment horizontal="left" vertical="center" wrapText="1"/>
      <protection locked="0"/>
    </xf>
    <xf numFmtId="164" fontId="58" fillId="30" borderId="21" xfId="1128" applyFont="1" applyFill="1" applyBorder="1" applyAlignment="1" applyProtection="1">
      <alignment horizontal="right" vertical="center" wrapText="1"/>
      <protection/>
    </xf>
    <xf numFmtId="164" fontId="64" fillId="22" borderId="21" xfId="844" applyNumberFormat="1" applyFont="1" applyFill="1" applyBorder="1" applyAlignment="1" applyProtection="1">
      <alignment horizontal="left" vertical="center" wrapText="1"/>
      <protection locked="0"/>
    </xf>
    <xf numFmtId="164" fontId="57" fillId="30" borderId="0" xfId="1128" applyFont="1" applyFill="1" applyBorder="1" applyAlignment="1" applyProtection="1">
      <alignment horizontal="left" vertical="center" indent="2"/>
      <protection/>
    </xf>
    <xf numFmtId="164" fontId="58" fillId="30" borderId="8" xfId="1128" applyFont="1" applyFill="1" applyBorder="1" applyAlignment="1" applyProtection="1">
      <alignment horizontal="right" vertical="center" indent="1"/>
      <protection/>
    </xf>
    <xf numFmtId="164" fontId="58" fillId="30" borderId="21" xfId="1128" applyFont="1" applyFill="1" applyBorder="1" applyAlignment="1" applyProtection="1">
      <alignment horizontal="right" vertical="center" indent="1"/>
      <protection/>
    </xf>
    <xf numFmtId="164" fontId="58" fillId="22" borderId="21" xfId="1128" applyFont="1" applyFill="1" applyBorder="1" applyAlignment="1" applyProtection="1">
      <alignment horizontal="left" vertical="center" wrapText="1"/>
      <protection locked="0"/>
    </xf>
    <xf numFmtId="164" fontId="0" fillId="30" borderId="22" xfId="1124" applyFill="1" applyBorder="1" applyProtection="1">
      <alignment vertical="top"/>
      <protection/>
    </xf>
    <xf numFmtId="164" fontId="0" fillId="30" borderId="23" xfId="1124" applyFill="1" applyBorder="1" applyProtection="1">
      <alignment vertical="top"/>
      <protection/>
    </xf>
    <xf numFmtId="164" fontId="0" fillId="0" borderId="24" xfId="1124" applyBorder="1" applyProtection="1">
      <alignment vertical="top"/>
      <protection/>
    </xf>
    <xf numFmtId="165" fontId="28" fillId="0" borderId="0" xfId="1132" applyProtection="1">
      <alignment/>
      <protection/>
    </xf>
    <xf numFmtId="165" fontId="66" fillId="0" borderId="0" xfId="1132" applyFont="1" applyProtection="1">
      <alignment/>
      <protection/>
    </xf>
    <xf numFmtId="165" fontId="49" fillId="0" borderId="21" xfId="1132" applyFont="1" applyBorder="1" applyAlignment="1" applyProtection="1">
      <alignment horizontal="center" vertical="center"/>
      <protection/>
    </xf>
    <xf numFmtId="165" fontId="49" fillId="3" borderId="21" xfId="1132" applyFont="1" applyFill="1" applyBorder="1" applyAlignment="1" applyProtection="1">
      <alignment horizontal="center" vertical="center"/>
      <protection/>
    </xf>
    <xf numFmtId="165" fontId="67" fillId="0" borderId="0" xfId="1127" applyFont="1" applyFill="1" applyAlignment="1" applyProtection="1">
      <alignment vertical="center" wrapText="1"/>
      <protection/>
    </xf>
    <xf numFmtId="165" fontId="67" fillId="0" borderId="0" xfId="1127" applyFont="1" applyFill="1" applyAlignment="1" applyProtection="1">
      <alignment horizontal="left" vertical="center" wrapText="1"/>
      <protection/>
    </xf>
    <xf numFmtId="165" fontId="67" fillId="0" borderId="0" xfId="1127" applyFont="1" applyAlignment="1" applyProtection="1">
      <alignment vertical="center" wrapText="1"/>
      <protection/>
    </xf>
    <xf numFmtId="165" fontId="0" fillId="0" borderId="0" xfId="1127" applyFont="1" applyAlignment="1" applyProtection="1">
      <alignment vertical="center" wrapText="1"/>
      <protection/>
    </xf>
    <xf numFmtId="165" fontId="0" fillId="0" borderId="0" xfId="1127" applyFont="1" applyAlignment="1" applyProtection="1">
      <alignment horizontal="center" vertical="center" wrapText="1"/>
      <protection/>
    </xf>
    <xf numFmtId="165" fontId="67" fillId="0" borderId="0" xfId="1127" applyFont="1" applyAlignment="1" applyProtection="1">
      <alignment horizontal="center" vertical="center" wrapText="1"/>
      <protection/>
    </xf>
    <xf numFmtId="165" fontId="0" fillId="0" borderId="0" xfId="1127" applyFont="1" applyAlignment="1" applyProtection="1">
      <alignment horizontal="right" vertical="center"/>
      <protection/>
    </xf>
    <xf numFmtId="165" fontId="0" fillId="30" borderId="0" xfId="1127" applyFont="1" applyFill="1" applyBorder="1" applyAlignment="1" applyProtection="1">
      <alignment vertical="center" wrapText="1"/>
      <protection/>
    </xf>
    <xf numFmtId="165" fontId="0" fillId="0" borderId="0" xfId="1127" applyFont="1" applyBorder="1" applyAlignment="1" applyProtection="1">
      <alignment vertical="center" wrapText="1"/>
      <protection/>
    </xf>
    <xf numFmtId="165" fontId="0" fillId="30" borderId="0" xfId="1131" applyFont="1" applyFill="1" applyBorder="1" applyAlignment="1" applyProtection="1">
      <alignment vertical="center" wrapText="1"/>
      <protection/>
    </xf>
    <xf numFmtId="165" fontId="0" fillId="30" borderId="0" xfId="1131" applyFont="1" applyFill="1" applyBorder="1" applyAlignment="1" applyProtection="1">
      <alignment horizontal="right" vertical="center" wrapText="1"/>
      <protection/>
    </xf>
    <xf numFmtId="165" fontId="49" fillId="4" borderId="14" xfId="1131" applyFont="1" applyFill="1" applyBorder="1" applyAlignment="1" applyProtection="1">
      <alignment horizontal="center" vertical="center" wrapText="1"/>
      <protection/>
    </xf>
    <xf numFmtId="165" fontId="0" fillId="30" borderId="0" xfId="1131" applyFont="1" applyFill="1" applyBorder="1" applyAlignment="1" applyProtection="1">
      <alignment horizontal="center" vertical="center" wrapText="1"/>
      <protection/>
    </xf>
    <xf numFmtId="165" fontId="0" fillId="30" borderId="15" xfId="1131" applyFont="1" applyFill="1" applyBorder="1" applyAlignment="1" applyProtection="1">
      <alignment vertical="center" wrapText="1"/>
      <protection/>
    </xf>
    <xf numFmtId="165" fontId="0" fillId="0" borderId="16" xfId="1127" applyFont="1" applyBorder="1" applyAlignment="1" applyProtection="1">
      <alignment vertical="center" wrapText="1"/>
      <protection/>
    </xf>
    <xf numFmtId="165" fontId="0" fillId="0" borderId="16" xfId="1131" applyFont="1" applyFill="1" applyBorder="1" applyAlignment="1" applyProtection="1">
      <alignment horizontal="center" vertical="center" wrapText="1"/>
      <protection/>
    </xf>
    <xf numFmtId="165" fontId="0" fillId="0" borderId="17" xfId="1127" applyFont="1" applyBorder="1" applyAlignment="1" applyProtection="1">
      <alignment vertical="center" wrapText="1"/>
      <protection/>
    </xf>
    <xf numFmtId="175" fontId="67" fillId="0" borderId="0" xfId="1136" applyNumberFormat="1" applyFont="1" applyFill="1" applyBorder="1" applyAlignment="1" applyProtection="1">
      <alignment horizontal="center" vertical="center" wrapText="1"/>
      <protection/>
    </xf>
    <xf numFmtId="165" fontId="0" fillId="30" borderId="18" xfId="1131" applyFont="1" applyFill="1" applyBorder="1" applyAlignment="1" applyProtection="1">
      <alignment vertical="center" wrapText="1"/>
      <protection/>
    </xf>
    <xf numFmtId="165" fontId="49" fillId="30" borderId="25" xfId="1131" applyFont="1" applyFill="1" applyBorder="1" applyAlignment="1" applyProtection="1">
      <alignment horizontal="center" vertical="center" wrapText="1"/>
      <protection/>
    </xf>
    <xf numFmtId="165" fontId="49" fillId="3" borderId="26" xfId="1131" applyFont="1" applyFill="1" applyBorder="1" applyAlignment="1" applyProtection="1">
      <alignment horizontal="center" vertical="center" wrapText="1"/>
      <protection/>
    </xf>
    <xf numFmtId="165" fontId="0" fillId="0" borderId="19" xfId="1127" applyFont="1" applyBorder="1" applyAlignment="1" applyProtection="1">
      <alignment vertical="center" wrapText="1"/>
      <protection/>
    </xf>
    <xf numFmtId="165" fontId="0" fillId="0" borderId="27" xfId="1127" applyFont="1" applyBorder="1" applyAlignment="1" applyProtection="1">
      <alignment vertical="center" wrapText="1"/>
      <protection/>
    </xf>
    <xf numFmtId="165" fontId="67" fillId="30" borderId="18" xfId="1136" applyNumberFormat="1" applyFont="1" applyFill="1" applyBorder="1" applyAlignment="1" applyProtection="1">
      <alignment horizontal="center" vertical="center" wrapText="1"/>
      <protection/>
    </xf>
    <xf numFmtId="165" fontId="68" fillId="30" borderId="28" xfId="1136" applyNumberFormat="1" applyFont="1" applyFill="1" applyBorder="1" applyAlignment="1" applyProtection="1">
      <alignment horizontal="center" vertical="center" wrapText="1"/>
      <protection/>
    </xf>
    <xf numFmtId="164" fontId="49" fillId="30" borderId="25" xfId="1136" applyNumberFormat="1" applyFont="1" applyFill="1" applyBorder="1" applyAlignment="1" applyProtection="1">
      <alignment horizontal="center" vertical="center" wrapText="1"/>
      <protection/>
    </xf>
    <xf numFmtId="165" fontId="0" fillId="7" borderId="26" xfId="1131" applyFont="1" applyFill="1" applyBorder="1" applyAlignment="1" applyProtection="1">
      <alignment horizontal="center" vertical="center" wrapText="1"/>
      <protection locked="0"/>
    </xf>
    <xf numFmtId="164" fontId="49" fillId="30" borderId="0" xfId="1136" applyNumberFormat="1" applyFont="1" applyFill="1" applyBorder="1" applyAlignment="1" applyProtection="1">
      <alignment horizontal="center" vertical="center" wrapText="1"/>
      <protection/>
    </xf>
    <xf numFmtId="165" fontId="0" fillId="0" borderId="0" xfId="1127" applyFont="1" applyFill="1" applyAlignment="1" applyProtection="1">
      <alignment vertical="center" wrapText="1"/>
      <protection/>
    </xf>
    <xf numFmtId="165" fontId="49" fillId="30" borderId="29" xfId="1136" applyNumberFormat="1" applyFont="1" applyFill="1" applyBorder="1" applyAlignment="1" applyProtection="1">
      <alignment horizontal="center" vertical="center" wrapText="1"/>
      <protection/>
    </xf>
    <xf numFmtId="165" fontId="0" fillId="30" borderId="19" xfId="1127" applyFont="1" applyFill="1" applyBorder="1" applyAlignment="1" applyProtection="1">
      <alignment vertical="center" wrapText="1"/>
      <protection/>
    </xf>
    <xf numFmtId="165" fontId="67" fillId="30" borderId="0" xfId="1136" applyNumberFormat="1" applyFont="1" applyFill="1" applyBorder="1" applyAlignment="1" applyProtection="1">
      <alignment horizontal="center" vertical="center" wrapText="1"/>
      <protection/>
    </xf>
    <xf numFmtId="165" fontId="0" fillId="30" borderId="0" xfId="1136" applyNumberFormat="1" applyFont="1" applyFill="1" applyBorder="1" applyAlignment="1" applyProtection="1">
      <alignment horizontal="center" vertical="center" wrapText="1"/>
      <protection/>
    </xf>
    <xf numFmtId="165" fontId="68" fillId="30" borderId="19" xfId="1136" applyNumberFormat="1" applyFont="1" applyFill="1" applyBorder="1" applyAlignment="1" applyProtection="1">
      <alignment horizontal="center" vertical="top" wrapText="1"/>
      <protection/>
    </xf>
    <xf numFmtId="165" fontId="57" fillId="30" borderId="30" xfId="1131" applyFont="1" applyFill="1" applyBorder="1" applyAlignment="1" applyProtection="1">
      <alignment horizontal="center" vertical="center" wrapText="1"/>
      <protection/>
    </xf>
    <xf numFmtId="165" fontId="57" fillId="30" borderId="31" xfId="1131" applyFont="1" applyFill="1" applyBorder="1" applyAlignment="1" applyProtection="1">
      <alignment horizontal="center" vertical="center" wrapText="1"/>
      <protection/>
    </xf>
    <xf numFmtId="164" fontId="58" fillId="7" borderId="32" xfId="1131" applyNumberFormat="1" applyFont="1" applyFill="1" applyBorder="1" applyAlignment="1" applyProtection="1">
      <alignment horizontal="center" vertical="center" wrapText="1"/>
      <protection locked="0"/>
    </xf>
    <xf numFmtId="165" fontId="57" fillId="30" borderId="33" xfId="1131" applyFont="1" applyFill="1" applyBorder="1" applyAlignment="1" applyProtection="1">
      <alignment horizontal="center" vertical="center" wrapText="1"/>
      <protection/>
    </xf>
    <xf numFmtId="164" fontId="58" fillId="7" borderId="34" xfId="1131" applyNumberFormat="1" applyFont="1" applyFill="1" applyBorder="1" applyAlignment="1" applyProtection="1">
      <alignment horizontal="center" vertical="center" wrapText="1"/>
      <protection locked="0"/>
    </xf>
    <xf numFmtId="165" fontId="0" fillId="30" borderId="19" xfId="1136" applyNumberFormat="1" applyFont="1" applyFill="1" applyBorder="1" applyAlignment="1" applyProtection="1">
      <alignment horizontal="center" vertical="center" wrapText="1"/>
      <protection/>
    </xf>
    <xf numFmtId="165" fontId="0" fillId="30" borderId="0" xfId="1127" applyFont="1" applyFill="1" applyBorder="1" applyAlignment="1" applyProtection="1">
      <alignment horizontal="center" vertical="center" wrapText="1"/>
      <protection/>
    </xf>
    <xf numFmtId="165" fontId="0" fillId="3" borderId="35" xfId="1136" applyNumberFormat="1" applyFont="1" applyFill="1" applyBorder="1" applyAlignment="1" applyProtection="1">
      <alignment horizontal="center" vertical="center" wrapText="1"/>
      <protection/>
    </xf>
    <xf numFmtId="165" fontId="0" fillId="30" borderId="35" xfId="1136" applyNumberFormat="1" applyFont="1" applyFill="1" applyBorder="1" applyAlignment="1" applyProtection="1">
      <alignment horizontal="center" vertical="center" wrapText="1"/>
      <protection/>
    </xf>
    <xf numFmtId="165" fontId="49" fillId="30" borderId="36" xfId="1136" applyNumberFormat="1" applyFont="1" applyFill="1" applyBorder="1" applyAlignment="1" applyProtection="1">
      <alignment horizontal="center" vertical="center" wrapText="1"/>
      <protection/>
    </xf>
    <xf numFmtId="164" fontId="0" fillId="3" borderId="37" xfId="1136" applyNumberFormat="1" applyFont="1" applyFill="1" applyBorder="1" applyAlignment="1" applyProtection="1">
      <alignment horizontal="center" vertical="center" wrapText="1"/>
      <protection/>
    </xf>
    <xf numFmtId="165" fontId="49" fillId="30" borderId="38" xfId="1136" applyNumberFormat="1" applyFont="1" applyFill="1" applyBorder="1" applyAlignment="1" applyProtection="1">
      <alignment horizontal="center" vertical="center" wrapText="1"/>
      <protection/>
    </xf>
    <xf numFmtId="164" fontId="0" fillId="3" borderId="39" xfId="1136" applyNumberFormat="1" applyFont="1" applyFill="1" applyBorder="1" applyAlignment="1" applyProtection="1">
      <alignment horizontal="center" vertical="center" wrapText="1"/>
      <protection/>
    </xf>
    <xf numFmtId="164" fontId="49" fillId="30" borderId="29" xfId="1136" applyNumberFormat="1" applyFont="1" applyFill="1" applyBorder="1" applyAlignment="1" applyProtection="1">
      <alignment horizontal="center" vertical="center" wrapText="1"/>
      <protection/>
    </xf>
    <xf numFmtId="165" fontId="0" fillId="3" borderId="35" xfId="1131" applyFont="1" applyFill="1" applyBorder="1" applyAlignment="1" applyProtection="1">
      <alignment horizontal="center" vertical="center" wrapText="1"/>
      <protection/>
    </xf>
    <xf numFmtId="165" fontId="0" fillId="30" borderId="28" xfId="1131" applyFont="1" applyFill="1" applyBorder="1" applyAlignment="1" applyProtection="1">
      <alignment horizontal="center" vertical="center" wrapText="1"/>
      <protection/>
    </xf>
    <xf numFmtId="165" fontId="69" fillId="0" borderId="0" xfId="1127" applyFont="1" applyAlignment="1" applyProtection="1">
      <alignment vertical="center" wrapText="1"/>
      <protection/>
    </xf>
    <xf numFmtId="164" fontId="49" fillId="30" borderId="40" xfId="1136" applyNumberFormat="1" applyFont="1" applyFill="1" applyBorder="1" applyAlignment="1" applyProtection="1">
      <alignment horizontal="center" vertical="center" wrapText="1"/>
      <protection/>
    </xf>
    <xf numFmtId="165" fontId="49" fillId="30" borderId="41" xfId="1131" applyFont="1" applyFill="1" applyBorder="1" applyAlignment="1" applyProtection="1">
      <alignment horizontal="center" vertical="center" wrapText="1"/>
      <protection/>
    </xf>
    <xf numFmtId="164" fontId="67" fillId="0" borderId="0" xfId="1136" applyNumberFormat="1" applyFont="1" applyAlignment="1" applyProtection="1">
      <alignment horizontal="center" vertical="center" wrapText="1"/>
      <protection/>
    </xf>
    <xf numFmtId="164" fontId="67" fillId="0" borderId="0" xfId="1136" applyNumberFormat="1" applyFont="1" applyAlignment="1" applyProtection="1">
      <alignment horizontal="center" vertical="center"/>
      <protection/>
    </xf>
    <xf numFmtId="165" fontId="0" fillId="30" borderId="13" xfId="1131" applyFont="1" applyFill="1" applyBorder="1" applyAlignment="1" applyProtection="1">
      <alignment horizontal="center" vertical="center" wrapText="1"/>
      <protection/>
    </xf>
    <xf numFmtId="165" fontId="0" fillId="30" borderId="42" xfId="1131" applyFont="1" applyFill="1" applyBorder="1" applyAlignment="1" applyProtection="1">
      <alignment horizontal="center" vertical="center" wrapText="1"/>
      <protection/>
    </xf>
    <xf numFmtId="165" fontId="0" fillId="30" borderId="43" xfId="1127" applyFont="1" applyFill="1" applyBorder="1" applyAlignment="1" applyProtection="1">
      <alignment horizontal="center" vertical="center" wrapText="1"/>
      <protection/>
    </xf>
    <xf numFmtId="165" fontId="69" fillId="0" borderId="0" xfId="1127" applyFont="1" applyBorder="1" applyAlignment="1" applyProtection="1">
      <alignment horizontal="center" vertical="center" wrapText="1"/>
      <protection/>
    </xf>
    <xf numFmtId="165" fontId="0" fillId="7" borderId="44" xfId="1127" applyFont="1" applyFill="1" applyBorder="1" applyAlignment="1" applyProtection="1">
      <alignment horizontal="center" vertical="center" wrapText="1"/>
      <protection locked="0"/>
    </xf>
    <xf numFmtId="165" fontId="0" fillId="7" borderId="13" xfId="1127" applyFont="1" applyFill="1" applyBorder="1" applyAlignment="1" applyProtection="1">
      <alignment horizontal="center" vertical="center" wrapText="1"/>
      <protection locked="0"/>
    </xf>
    <xf numFmtId="165" fontId="0" fillId="3" borderId="45" xfId="1127" applyFont="1" applyFill="1" applyBorder="1" applyAlignment="1" applyProtection="1">
      <alignment horizontal="center" vertical="center"/>
      <protection/>
    </xf>
    <xf numFmtId="164" fontId="70" fillId="31" borderId="46" xfId="20" applyNumberFormat="1" applyFont="1" applyFill="1" applyBorder="1" applyAlignment="1" applyProtection="1">
      <alignment horizontal="left" vertical="center" indent="1"/>
      <protection/>
    </xf>
    <xf numFmtId="165" fontId="0" fillId="31" borderId="47" xfId="1127" applyFont="1" applyFill="1" applyBorder="1" applyAlignment="1" applyProtection="1">
      <alignment horizontal="center" vertical="top"/>
      <protection/>
    </xf>
    <xf numFmtId="165" fontId="0" fillId="30" borderId="19" xfId="1131" applyFont="1" applyFill="1" applyBorder="1" applyAlignment="1" applyProtection="1">
      <alignment vertical="center" wrapText="1"/>
      <protection/>
    </xf>
    <xf numFmtId="164" fontId="70" fillId="31" borderId="48" xfId="20" applyNumberFormat="1" applyFont="1" applyFill="1" applyBorder="1" applyAlignment="1" applyProtection="1">
      <alignment horizontal="left" vertical="center" indent="1"/>
      <protection/>
    </xf>
    <xf numFmtId="165" fontId="0" fillId="31" borderId="49" xfId="1127" applyFont="1" applyFill="1" applyBorder="1" applyAlignment="1" applyProtection="1">
      <alignment horizontal="center" vertical="top"/>
      <protection/>
    </xf>
    <xf numFmtId="165" fontId="0" fillId="31" borderId="50" xfId="1127" applyFont="1" applyFill="1" applyBorder="1" applyAlignment="1" applyProtection="1">
      <alignment horizontal="center" vertical="top"/>
      <protection/>
    </xf>
    <xf numFmtId="175" fontId="0" fillId="30" borderId="0" xfId="1136" applyNumberFormat="1" applyFont="1" applyFill="1" applyBorder="1" applyAlignment="1" applyProtection="1">
      <alignment horizontal="center" vertical="center" wrapText="1"/>
      <protection/>
    </xf>
    <xf numFmtId="165" fontId="0" fillId="0" borderId="18" xfId="1127" applyFont="1" applyBorder="1" applyAlignment="1" applyProtection="1">
      <alignment vertical="center" wrapText="1"/>
      <protection/>
    </xf>
    <xf numFmtId="165" fontId="58" fillId="30" borderId="31" xfId="1131" applyFont="1" applyFill="1" applyBorder="1" applyAlignment="1" applyProtection="1">
      <alignment horizontal="center" vertical="center" wrapText="1"/>
      <protection/>
    </xf>
    <xf numFmtId="164" fontId="58" fillId="7" borderId="32" xfId="1131" applyNumberFormat="1" applyFont="1" applyFill="1" applyBorder="1" applyAlignment="1" applyProtection="1">
      <alignment vertical="center" wrapText="1"/>
      <protection locked="0"/>
    </xf>
    <xf numFmtId="165" fontId="58" fillId="30" borderId="33" xfId="1131" applyFont="1" applyFill="1" applyBorder="1" applyAlignment="1" applyProtection="1">
      <alignment horizontal="center" vertical="center" wrapText="1"/>
      <protection/>
    </xf>
    <xf numFmtId="164" fontId="58" fillId="7" borderId="34" xfId="1131" applyNumberFormat="1" applyFont="1" applyFill="1" applyBorder="1" applyAlignment="1" applyProtection="1">
      <alignment vertical="center" wrapText="1"/>
      <protection locked="0"/>
    </xf>
    <xf numFmtId="164" fontId="57" fillId="30" borderId="0" xfId="1137" applyNumberFormat="1" applyFont="1" applyFill="1" applyBorder="1" applyAlignment="1" applyProtection="1">
      <alignment vertical="center" wrapText="1"/>
      <protection/>
    </xf>
    <xf numFmtId="165" fontId="58" fillId="30" borderId="0" xfId="1131" applyFont="1" applyFill="1" applyBorder="1" applyAlignment="1" applyProtection="1">
      <alignment vertical="center" wrapText="1"/>
      <protection/>
    </xf>
    <xf numFmtId="164" fontId="58" fillId="30" borderId="31" xfId="1137" applyNumberFormat="1" applyFont="1" applyFill="1" applyBorder="1" applyAlignment="1" applyProtection="1">
      <alignment horizontal="center" vertical="center" wrapText="1"/>
      <protection/>
    </xf>
    <xf numFmtId="164" fontId="58" fillId="30" borderId="33" xfId="1137" applyNumberFormat="1" applyFont="1" applyFill="1" applyBorder="1" applyAlignment="1" applyProtection="1">
      <alignment horizontal="center" vertical="center" wrapText="1"/>
      <protection/>
    </xf>
    <xf numFmtId="165" fontId="0" fillId="30" borderId="22" xfId="1131" applyFont="1" applyFill="1" applyBorder="1" applyAlignment="1" applyProtection="1">
      <alignment vertical="center" wrapText="1"/>
      <protection/>
    </xf>
    <xf numFmtId="165" fontId="0" fillId="30" borderId="23" xfId="1131" applyFont="1" applyFill="1" applyBorder="1" applyAlignment="1" applyProtection="1">
      <alignment vertical="center" wrapText="1"/>
      <protection/>
    </xf>
    <xf numFmtId="165" fontId="0" fillId="30" borderId="23" xfId="1131" applyFont="1" applyFill="1" applyBorder="1" applyAlignment="1" applyProtection="1">
      <alignment horizontal="center" vertical="center" wrapText="1"/>
      <protection/>
    </xf>
    <xf numFmtId="165" fontId="0" fillId="30" borderId="24" xfId="1131" applyFont="1" applyFill="1" applyBorder="1" applyAlignment="1" applyProtection="1">
      <alignment vertical="center" wrapText="1"/>
      <protection/>
    </xf>
    <xf numFmtId="165" fontId="67" fillId="0" borderId="0" xfId="1120" applyFont="1" applyFill="1" applyAlignment="1" applyProtection="1">
      <alignment vertical="center" wrapText="1"/>
      <protection/>
    </xf>
    <xf numFmtId="165" fontId="0" fillId="0" borderId="0" xfId="1120" applyFont="1" applyAlignment="1" applyProtection="1">
      <alignment vertical="center" wrapText="1"/>
      <protection/>
    </xf>
    <xf numFmtId="165" fontId="67" fillId="0" borderId="0" xfId="1119" applyNumberFormat="1" applyFont="1" applyFill="1" applyAlignment="1" applyProtection="1">
      <alignment horizontal="center" vertical="center" wrapText="1"/>
      <protection/>
    </xf>
    <xf numFmtId="165" fontId="67" fillId="0" borderId="0" xfId="1120" applyFont="1" applyAlignment="1" applyProtection="1">
      <alignment vertical="center" wrapText="1"/>
      <protection/>
    </xf>
    <xf numFmtId="165" fontId="67" fillId="0" borderId="0" xfId="1120" applyNumberFormat="1" applyFont="1" applyAlignment="1" applyProtection="1">
      <alignment vertical="center" wrapText="1"/>
      <protection/>
    </xf>
    <xf numFmtId="165" fontId="71" fillId="30" borderId="51" xfId="20" applyNumberFormat="1" applyFont="1" applyFill="1" applyBorder="1" applyAlignment="1" applyProtection="1">
      <alignment horizontal="center" vertical="center" wrapText="1"/>
      <protection/>
    </xf>
    <xf numFmtId="165" fontId="0" fillId="22" borderId="52" xfId="1120" applyFont="1" applyFill="1" applyBorder="1" applyAlignment="1" applyProtection="1">
      <alignment horizontal="left" vertical="center" wrapText="1"/>
      <protection locked="0"/>
    </xf>
    <xf numFmtId="170" fontId="0" fillId="22" borderId="53" xfId="1120" applyNumberFormat="1" applyFont="1" applyFill="1" applyBorder="1" applyAlignment="1" applyProtection="1">
      <alignment horizontal="center" vertical="center" wrapText="1"/>
      <protection locked="0"/>
    </xf>
    <xf numFmtId="170" fontId="0" fillId="22" borderId="41" xfId="1120" applyNumberFormat="1" applyFont="1" applyFill="1" applyBorder="1" applyAlignment="1" applyProtection="1">
      <alignment horizontal="center" vertical="center" wrapText="1"/>
      <protection locked="0"/>
    </xf>
    <xf numFmtId="170" fontId="0" fillId="22" borderId="45" xfId="1120" applyNumberFormat="1" applyFont="1" applyFill="1" applyBorder="1" applyAlignment="1" applyProtection="1">
      <alignment horizontal="center" vertical="center" wrapText="1"/>
      <protection locked="0"/>
    </xf>
    <xf numFmtId="165" fontId="67" fillId="30" borderId="0" xfId="1120" applyFont="1" applyFill="1" applyBorder="1" applyAlignment="1" applyProtection="1">
      <alignment horizontal="center" vertical="center" wrapText="1"/>
      <protection/>
    </xf>
    <xf numFmtId="165" fontId="0" fillId="30" borderId="0" xfId="1120" applyFont="1" applyFill="1" applyBorder="1" applyAlignment="1" applyProtection="1">
      <alignment horizontal="center" vertical="center" wrapText="1"/>
      <protection/>
    </xf>
    <xf numFmtId="165" fontId="0" fillId="30" borderId="54" xfId="1120" applyFont="1" applyFill="1" applyBorder="1" applyAlignment="1" applyProtection="1">
      <alignment horizontal="center" vertical="center" wrapText="1"/>
      <protection/>
    </xf>
    <xf numFmtId="165" fontId="0" fillId="22" borderId="55" xfId="1120" applyFont="1" applyFill="1" applyBorder="1" applyAlignment="1" applyProtection="1">
      <alignment horizontal="left" vertical="center" wrapText="1"/>
      <protection locked="0"/>
    </xf>
    <xf numFmtId="164" fontId="67" fillId="0" borderId="0" xfId="1119" applyNumberFormat="1" applyFont="1" applyFill="1" applyAlignment="1" applyProtection="1">
      <alignment horizontal="center" vertical="center" wrapText="1"/>
      <protection/>
    </xf>
    <xf numFmtId="165" fontId="0" fillId="0" borderId="0" xfId="1120" applyFont="1" applyFill="1" applyAlignment="1" applyProtection="1">
      <alignment vertical="center" wrapText="1"/>
      <protection/>
    </xf>
    <xf numFmtId="165" fontId="0" fillId="0" borderId="0" xfId="1127" applyFont="1" applyAlignment="1" applyProtection="1">
      <alignment horizontal="left" vertical="center"/>
      <protection/>
    </xf>
    <xf numFmtId="165" fontId="49" fillId="4" borderId="15" xfId="1120" applyNumberFormat="1" applyFont="1" applyFill="1" applyBorder="1" applyAlignment="1" applyProtection="1">
      <alignment horizontal="center" vertical="center" wrapText="1"/>
      <protection/>
    </xf>
    <xf numFmtId="165" fontId="0" fillId="4" borderId="22" xfId="1120" applyNumberFormat="1" applyFont="1" applyFill="1" applyBorder="1" applyAlignment="1" applyProtection="1">
      <alignment horizontal="center" vertical="center" wrapText="1"/>
      <protection/>
    </xf>
    <xf numFmtId="165" fontId="49" fillId="30" borderId="0" xfId="1120" applyNumberFormat="1" applyFont="1" applyFill="1" applyBorder="1" applyAlignment="1" applyProtection="1">
      <alignment horizontal="center" wrapText="1"/>
      <protection/>
    </xf>
    <xf numFmtId="165" fontId="0" fillId="30" borderId="15" xfId="1120" applyNumberFormat="1" applyFont="1" applyFill="1" applyBorder="1" applyAlignment="1" applyProtection="1">
      <alignment/>
      <protection/>
    </xf>
    <xf numFmtId="165" fontId="49" fillId="30" borderId="16" xfId="1120" applyNumberFormat="1" applyFont="1" applyFill="1" applyBorder="1" applyAlignment="1" applyProtection="1">
      <alignment horizontal="center" wrapText="1"/>
      <protection/>
    </xf>
    <xf numFmtId="165" fontId="70" fillId="30" borderId="16" xfId="20" applyNumberFormat="1" applyFont="1" applyFill="1" applyBorder="1" applyAlignment="1" applyProtection="1">
      <alignment horizontal="left" wrapText="1"/>
      <protection/>
    </xf>
    <xf numFmtId="165" fontId="49" fillId="30" borderId="17" xfId="1120" applyNumberFormat="1" applyFont="1" applyFill="1" applyBorder="1" applyAlignment="1" applyProtection="1">
      <alignment horizontal="center" wrapText="1"/>
      <protection/>
    </xf>
    <xf numFmtId="165" fontId="0" fillId="30" borderId="18" xfId="1120" applyNumberFormat="1" applyFont="1" applyFill="1" applyBorder="1" applyAlignment="1" applyProtection="1">
      <alignment wrapText="1"/>
      <protection/>
    </xf>
    <xf numFmtId="165" fontId="49" fillId="0" borderId="25" xfId="1120" applyNumberFormat="1" applyFont="1" applyFill="1" applyBorder="1" applyAlignment="1" applyProtection="1">
      <alignment horizontal="center" vertical="center" wrapText="1"/>
      <protection/>
    </xf>
    <xf numFmtId="165" fontId="49" fillId="0" borderId="26" xfId="1120" applyNumberFormat="1" applyFont="1" applyFill="1" applyBorder="1" applyAlignment="1" applyProtection="1">
      <alignment horizontal="center" vertical="center" wrapText="1"/>
      <protection/>
    </xf>
    <xf numFmtId="165" fontId="49" fillId="30" borderId="19" xfId="1120" applyNumberFormat="1" applyFont="1" applyFill="1" applyBorder="1" applyAlignment="1" applyProtection="1">
      <alignment horizontal="center" wrapText="1"/>
      <protection/>
    </xf>
    <xf numFmtId="165" fontId="72" fillId="30" borderId="0" xfId="1120" applyNumberFormat="1" applyFont="1" applyFill="1" applyBorder="1" applyAlignment="1" applyProtection="1">
      <alignment horizontal="center" vertical="center" wrapText="1"/>
      <protection/>
    </xf>
    <xf numFmtId="165" fontId="0" fillId="30" borderId="18" xfId="1120" applyNumberFormat="1" applyFont="1" applyFill="1" applyBorder="1" applyAlignment="1" applyProtection="1">
      <alignment horizontal="right" vertical="top"/>
      <protection/>
    </xf>
    <xf numFmtId="164" fontId="0" fillId="30" borderId="8" xfId="1120" applyNumberFormat="1" applyFont="1" applyFill="1" applyBorder="1" applyAlignment="1" applyProtection="1">
      <alignment horizontal="center" vertical="center"/>
      <protection/>
    </xf>
    <xf numFmtId="165" fontId="0" fillId="30" borderId="13" xfId="1120" applyNumberFormat="1" applyFont="1" applyFill="1" applyBorder="1" applyAlignment="1" applyProtection="1">
      <alignment horizontal="left" vertical="center" wrapText="1"/>
      <protection/>
    </xf>
    <xf numFmtId="198" fontId="0" fillId="7" borderId="56" xfId="1118" applyNumberFormat="1" applyFont="1" applyFill="1" applyBorder="1" applyAlignment="1" applyProtection="1">
      <alignment horizontal="center" vertical="center"/>
      <protection locked="0"/>
    </xf>
    <xf numFmtId="165" fontId="0" fillId="30" borderId="8" xfId="1120" applyNumberFormat="1" applyFont="1" applyFill="1" applyBorder="1" applyAlignment="1" applyProtection="1">
      <alignment horizontal="left" vertical="center" wrapText="1"/>
      <protection/>
    </xf>
    <xf numFmtId="188" fontId="0" fillId="3" borderId="56" xfId="1120" applyNumberFormat="1" applyFont="1" applyFill="1" applyBorder="1" applyAlignment="1" applyProtection="1">
      <alignment horizontal="center" vertical="center"/>
      <protection/>
    </xf>
    <xf numFmtId="165" fontId="70" fillId="30" borderId="18" xfId="20" applyNumberFormat="1" applyFont="1" applyFill="1" applyBorder="1" applyAlignment="1" applyProtection="1">
      <alignment horizontal="center" vertical="center" wrapText="1"/>
      <protection/>
    </xf>
    <xf numFmtId="164" fontId="0" fillId="7" borderId="8" xfId="1120" applyNumberFormat="1" applyFont="1" applyFill="1" applyBorder="1" applyAlignment="1" applyProtection="1">
      <alignment horizontal="left" vertical="center" wrapText="1" indent="1"/>
      <protection locked="0"/>
    </xf>
    <xf numFmtId="178" fontId="0" fillId="7" borderId="56" xfId="1120" applyNumberFormat="1" applyFont="1" applyFill="1" applyBorder="1" applyAlignment="1" applyProtection="1">
      <alignment horizontal="center" vertical="center"/>
      <protection locked="0"/>
    </xf>
    <xf numFmtId="165" fontId="70" fillId="30" borderId="57" xfId="20" applyNumberFormat="1" applyFont="1" applyFill="1" applyBorder="1" applyAlignment="1" applyProtection="1">
      <alignment horizontal="center" vertical="center" wrapText="1"/>
      <protection/>
    </xf>
    <xf numFmtId="164" fontId="0" fillId="30" borderId="13" xfId="1120" applyNumberFormat="1" applyFont="1" applyFill="1" applyBorder="1" applyAlignment="1" applyProtection="1">
      <alignment horizontal="center" vertical="center"/>
      <protection/>
    </xf>
    <xf numFmtId="165" fontId="49" fillId="30" borderId="58" xfId="1120" applyNumberFormat="1" applyFont="1" applyFill="1" applyBorder="1" applyAlignment="1" applyProtection="1">
      <alignment horizontal="center" wrapText="1"/>
      <protection/>
    </xf>
    <xf numFmtId="165" fontId="67" fillId="30" borderId="18" xfId="1120" applyNumberFormat="1" applyFont="1" applyFill="1" applyBorder="1" applyAlignment="1" applyProtection="1">
      <alignment/>
      <protection/>
    </xf>
    <xf numFmtId="165" fontId="70" fillId="32" borderId="30" xfId="845" applyNumberFormat="1" applyFont="1" applyFill="1" applyBorder="1" applyAlignment="1" applyProtection="1">
      <alignment horizontal="center" vertical="center" wrapText="1"/>
      <protection/>
    </xf>
    <xf numFmtId="165" fontId="70" fillId="32" borderId="59" xfId="20" applyNumberFormat="1" applyFont="1" applyFill="1" applyBorder="1" applyAlignment="1" applyProtection="1">
      <alignment vertical="center"/>
      <protection/>
    </xf>
    <xf numFmtId="165" fontId="70" fillId="32" borderId="60" xfId="20" applyNumberFormat="1" applyFont="1" applyFill="1" applyBorder="1" applyAlignment="1" applyProtection="1">
      <alignment vertical="center"/>
      <protection/>
    </xf>
    <xf numFmtId="164" fontId="0" fillId="30" borderId="21" xfId="1120" applyNumberFormat="1" applyFont="1" applyFill="1" applyBorder="1" applyAlignment="1" applyProtection="1">
      <alignment horizontal="center" vertical="center"/>
      <protection/>
    </xf>
    <xf numFmtId="165" fontId="0" fillId="30" borderId="21" xfId="1120" applyNumberFormat="1" applyFont="1" applyFill="1" applyBorder="1" applyAlignment="1" applyProtection="1">
      <alignment vertical="center" wrapText="1"/>
      <protection/>
    </xf>
    <xf numFmtId="198" fontId="0" fillId="7" borderId="61" xfId="1118" applyNumberFormat="1" applyFont="1" applyFill="1" applyBorder="1" applyAlignment="1" applyProtection="1">
      <alignment horizontal="center" vertical="center"/>
      <protection locked="0"/>
    </xf>
    <xf numFmtId="164" fontId="0" fillId="30" borderId="0" xfId="1120" applyNumberFormat="1" applyFont="1" applyFill="1" applyBorder="1" applyAlignment="1" applyProtection="1">
      <alignment horizontal="center" vertical="center"/>
      <protection/>
    </xf>
    <xf numFmtId="165" fontId="0" fillId="30" borderId="0" xfId="1120" applyNumberFormat="1" applyFont="1" applyFill="1" applyBorder="1" applyAlignment="1" applyProtection="1">
      <alignment vertical="center" wrapText="1"/>
      <protection/>
    </xf>
    <xf numFmtId="165" fontId="0" fillId="30" borderId="0" xfId="1120" applyNumberFormat="1" applyFont="1" applyFill="1" applyBorder="1" applyAlignment="1" applyProtection="1">
      <alignment horizontal="center" vertical="center"/>
      <protection/>
    </xf>
    <xf numFmtId="165" fontId="0" fillId="30" borderId="18" xfId="1120" applyNumberFormat="1" applyFont="1" applyFill="1" applyBorder="1" applyAlignment="1" applyProtection="1">
      <alignment/>
      <protection/>
    </xf>
    <xf numFmtId="165" fontId="0" fillId="30" borderId="0" xfId="1120" applyNumberFormat="1" applyFont="1" applyFill="1" applyBorder="1" applyAlignment="1" applyProtection="1">
      <alignment horizontal="left" vertical="center" wrapText="1"/>
      <protection/>
    </xf>
    <xf numFmtId="165" fontId="0" fillId="30" borderId="22" xfId="1120" applyNumberFormat="1" applyFont="1" applyFill="1" applyBorder="1" applyAlignment="1" applyProtection="1">
      <alignment/>
      <protection/>
    </xf>
    <xf numFmtId="165" fontId="0" fillId="30" borderId="23" xfId="1120" applyNumberFormat="1" applyFont="1" applyFill="1" applyBorder="1" applyAlignment="1" applyProtection="1">
      <alignment/>
      <protection/>
    </xf>
    <xf numFmtId="165" fontId="0" fillId="30" borderId="24" xfId="1120" applyNumberFormat="1" applyFont="1" applyFill="1" applyBorder="1" applyAlignment="1" applyProtection="1">
      <alignment/>
      <protection/>
    </xf>
    <xf numFmtId="164" fontId="0" fillId="0" borderId="0" xfId="0" applyBorder="1" applyAlignment="1" applyProtection="1">
      <alignment vertical="top"/>
      <protection/>
    </xf>
    <xf numFmtId="165" fontId="49" fillId="4" borderId="15" xfId="0" applyNumberFormat="1" applyFont="1" applyFill="1" applyBorder="1" applyAlignment="1" applyProtection="1">
      <alignment horizontal="center" vertical="center"/>
      <protection/>
    </xf>
    <xf numFmtId="165" fontId="0" fillId="4" borderId="22" xfId="0" applyNumberFormat="1" applyFont="1" applyFill="1" applyBorder="1" applyAlignment="1" applyProtection="1">
      <alignment horizontal="center" vertical="center"/>
      <protection/>
    </xf>
    <xf numFmtId="165" fontId="0" fillId="30" borderId="0" xfId="0" applyNumberFormat="1" applyFont="1" applyFill="1" applyBorder="1" applyAlignment="1" applyProtection="1">
      <alignment/>
      <protection/>
    </xf>
    <xf numFmtId="165" fontId="0" fillId="30" borderId="15" xfId="0" applyNumberFormat="1" applyFont="1" applyFill="1" applyBorder="1" applyAlignment="1" applyProtection="1">
      <alignment/>
      <protection/>
    </xf>
    <xf numFmtId="165" fontId="0" fillId="30" borderId="16" xfId="0" applyNumberFormat="1" applyFont="1" applyFill="1" applyBorder="1" applyAlignment="1" applyProtection="1">
      <alignment/>
      <protection/>
    </xf>
    <xf numFmtId="165" fontId="0" fillId="30" borderId="17" xfId="0" applyNumberFormat="1" applyFont="1" applyFill="1" applyBorder="1" applyAlignment="1" applyProtection="1">
      <alignment/>
      <protection/>
    </xf>
    <xf numFmtId="165" fontId="0" fillId="30" borderId="18" xfId="0" applyNumberFormat="1" applyFont="1" applyFill="1" applyBorder="1" applyAlignment="1" applyProtection="1">
      <alignment/>
      <protection/>
    </xf>
    <xf numFmtId="165" fontId="49" fillId="0" borderId="14" xfId="0" applyNumberFormat="1" applyFont="1" applyFill="1" applyBorder="1" applyAlignment="1" applyProtection="1">
      <alignment horizontal="center" vertical="center" wrapText="1"/>
      <protection/>
    </xf>
    <xf numFmtId="165" fontId="0" fillId="30" borderId="19" xfId="0" applyNumberFormat="1" applyFont="1" applyFill="1" applyBorder="1" applyAlignment="1" applyProtection="1">
      <alignment/>
      <protection/>
    </xf>
    <xf numFmtId="165" fontId="49" fillId="30" borderId="0" xfId="0" applyNumberFormat="1" applyFont="1" applyFill="1" applyBorder="1" applyAlignment="1" applyProtection="1">
      <alignment horizontal="center" vertical="center" wrapText="1"/>
      <protection/>
    </xf>
    <xf numFmtId="165" fontId="49" fillId="0" borderId="21" xfId="0" applyNumberFormat="1" applyFont="1" applyFill="1" applyBorder="1" applyAlignment="1" applyProtection="1">
      <alignment horizontal="center" vertical="center" wrapText="1"/>
      <protection/>
    </xf>
    <xf numFmtId="165" fontId="49" fillId="30" borderId="21" xfId="1121" applyNumberFormat="1" applyFont="1" applyFill="1" applyBorder="1" applyAlignment="1" applyProtection="1">
      <alignment horizontal="center" vertical="center" wrapText="1"/>
      <protection/>
    </xf>
    <xf numFmtId="165" fontId="49" fillId="30" borderId="61" xfId="1121" applyNumberFormat="1" applyFont="1" applyFill="1" applyBorder="1" applyAlignment="1" applyProtection="1">
      <alignment horizontal="center" vertical="center" wrapText="1"/>
      <protection/>
    </xf>
    <xf numFmtId="165" fontId="67" fillId="30" borderId="18" xfId="0" applyNumberFormat="1" applyFont="1" applyFill="1" applyBorder="1" applyAlignment="1" applyProtection="1">
      <alignment/>
      <protection/>
    </xf>
    <xf numFmtId="164" fontId="72" fillId="30" borderId="0" xfId="0" applyNumberFormat="1" applyFont="1" applyFill="1" applyBorder="1" applyAlignment="1" applyProtection="1">
      <alignment horizontal="center" vertical="center" wrapText="1"/>
      <protection/>
    </xf>
    <xf numFmtId="165" fontId="72" fillId="30" borderId="0" xfId="0" applyNumberFormat="1" applyFont="1" applyFill="1" applyBorder="1" applyAlignment="1" applyProtection="1">
      <alignment horizontal="center" vertical="center" wrapText="1"/>
      <protection/>
    </xf>
    <xf numFmtId="165" fontId="0" fillId="30" borderId="8" xfId="1121" applyNumberFormat="1" applyFont="1" applyFill="1" applyBorder="1" applyAlignment="1" applyProtection="1">
      <alignment horizontal="center" vertical="center" wrapText="1"/>
      <protection/>
    </xf>
    <xf numFmtId="165" fontId="0" fillId="30" borderId="8" xfId="1121" applyNumberFormat="1" applyFont="1" applyFill="1" applyBorder="1" applyAlignment="1" applyProtection="1">
      <alignment horizontal="left" vertical="center" wrapText="1"/>
      <protection/>
    </xf>
    <xf numFmtId="164" fontId="0" fillId="30" borderId="8" xfId="1121" applyNumberFormat="1" applyFont="1" applyFill="1" applyBorder="1" applyAlignment="1" applyProtection="1">
      <alignment horizontal="center" vertical="center" wrapText="1"/>
      <protection/>
    </xf>
    <xf numFmtId="165" fontId="0" fillId="30" borderId="8" xfId="1121" applyNumberFormat="1" applyFont="1" applyFill="1" applyBorder="1" applyAlignment="1" applyProtection="1">
      <alignment horizontal="left" vertical="center" wrapText="1" indent="1"/>
      <protection/>
    </xf>
    <xf numFmtId="164" fontId="0" fillId="30" borderId="8" xfId="1131" applyNumberFormat="1" applyFont="1" applyFill="1" applyBorder="1" applyAlignment="1" applyProtection="1">
      <alignment horizontal="center" vertical="center" wrapText="1"/>
      <protection/>
    </xf>
    <xf numFmtId="175" fontId="0" fillId="30" borderId="8" xfId="1131" applyNumberFormat="1" applyFont="1" applyFill="1" applyBorder="1" applyAlignment="1" applyProtection="1">
      <alignment horizontal="center" vertical="center" wrapText="1"/>
      <protection/>
    </xf>
    <xf numFmtId="164" fontId="0" fillId="7" borderId="8" xfId="1131" applyNumberFormat="1" applyFont="1" applyFill="1" applyBorder="1" applyAlignment="1" applyProtection="1">
      <alignment horizontal="center" vertical="center" wrapText="1"/>
      <protection locked="0"/>
    </xf>
    <xf numFmtId="175" fontId="0" fillId="3" borderId="8" xfId="1131" applyNumberFormat="1" applyFont="1" applyFill="1" applyBorder="1" applyAlignment="1" applyProtection="1">
      <alignment horizontal="center" vertical="center" wrapText="1"/>
      <protection/>
    </xf>
    <xf numFmtId="175" fontId="0" fillId="30" borderId="56" xfId="1131" applyNumberFormat="1" applyFont="1" applyFill="1" applyBorder="1" applyAlignment="1" applyProtection="1">
      <alignment horizontal="center" vertical="center" wrapText="1"/>
      <protection/>
    </xf>
    <xf numFmtId="165" fontId="0" fillId="30" borderId="56" xfId="1121" applyNumberFormat="1" applyFont="1" applyFill="1" applyBorder="1" applyAlignment="1" applyProtection="1">
      <alignment horizontal="left" vertical="center" wrapText="1"/>
      <protection/>
    </xf>
    <xf numFmtId="165" fontId="0" fillId="32" borderId="14" xfId="0" applyNumberFormat="1" applyFont="1" applyFill="1" applyBorder="1" applyAlignment="1" applyProtection="1">
      <alignment horizontal="center" wrapText="1"/>
      <protection/>
    </xf>
    <xf numFmtId="165" fontId="70" fillId="32" borderId="62" xfId="845" applyNumberFormat="1" applyFont="1" applyFill="1" applyBorder="1" applyAlignment="1" applyProtection="1">
      <alignment horizontal="left" vertical="center" wrapText="1" indent="1"/>
      <protection/>
    </xf>
    <xf numFmtId="165" fontId="0" fillId="32" borderId="62" xfId="0" applyNumberFormat="1" applyFont="1" applyFill="1" applyBorder="1" applyAlignment="1" applyProtection="1">
      <alignment wrapText="1"/>
      <protection/>
    </xf>
    <xf numFmtId="165" fontId="0" fillId="32" borderId="63" xfId="0" applyNumberFormat="1" applyFont="1" applyFill="1" applyBorder="1" applyAlignment="1" applyProtection="1">
      <alignment wrapText="1"/>
      <protection/>
    </xf>
    <xf numFmtId="165" fontId="0" fillId="0" borderId="0" xfId="0" applyNumberFormat="1" applyFont="1" applyBorder="1" applyAlignment="1" applyProtection="1">
      <alignment vertical="top"/>
      <protection/>
    </xf>
    <xf numFmtId="165" fontId="0" fillId="0" borderId="0" xfId="0" applyNumberFormat="1" applyBorder="1" applyAlignment="1" applyProtection="1">
      <alignment vertical="top" wrapText="1"/>
      <protection/>
    </xf>
    <xf numFmtId="165" fontId="0" fillId="30" borderId="22" xfId="0" applyNumberFormat="1" applyFont="1" applyFill="1" applyBorder="1" applyAlignment="1" applyProtection="1">
      <alignment/>
      <protection/>
    </xf>
    <xf numFmtId="165" fontId="0" fillId="30" borderId="23" xfId="0" applyNumberFormat="1" applyFont="1" applyFill="1" applyBorder="1" applyAlignment="1" applyProtection="1">
      <alignment/>
      <protection/>
    </xf>
    <xf numFmtId="165" fontId="0" fillId="30" borderId="24" xfId="0" applyNumberFormat="1" applyFont="1" applyFill="1" applyBorder="1" applyAlignment="1" applyProtection="1">
      <alignment/>
      <protection/>
    </xf>
    <xf numFmtId="165" fontId="67" fillId="0" borderId="0" xfId="1118" applyNumberFormat="1" applyFont="1" applyFill="1" applyBorder="1" applyProtection="1">
      <alignment/>
      <protection/>
    </xf>
    <xf numFmtId="165" fontId="0" fillId="0" borderId="0" xfId="1118" applyFont="1" applyProtection="1">
      <alignment/>
      <protection/>
    </xf>
    <xf numFmtId="164" fontId="67" fillId="0" borderId="0" xfId="1118" applyNumberFormat="1" applyFont="1" applyFill="1" applyBorder="1" applyProtection="1">
      <alignment/>
      <protection/>
    </xf>
    <xf numFmtId="165" fontId="67" fillId="0" borderId="0" xfId="1118" applyNumberFormat="1" applyFont="1" applyProtection="1">
      <alignment/>
      <protection/>
    </xf>
    <xf numFmtId="165" fontId="49" fillId="4" borderId="15" xfId="1118" applyFont="1" applyFill="1" applyBorder="1" applyAlignment="1" applyProtection="1">
      <alignment horizontal="center" vertical="center"/>
      <protection/>
    </xf>
    <xf numFmtId="165" fontId="49" fillId="4" borderId="22" xfId="1118" applyFont="1" applyFill="1" applyBorder="1" applyAlignment="1" applyProtection="1">
      <alignment horizontal="center" vertical="center"/>
      <protection/>
    </xf>
    <xf numFmtId="165" fontId="0" fillId="30" borderId="0" xfId="1118" applyFont="1" applyFill="1" applyBorder="1" applyProtection="1">
      <alignment/>
      <protection/>
    </xf>
    <xf numFmtId="164" fontId="67" fillId="0" borderId="0" xfId="1118" applyNumberFormat="1" applyFont="1" applyProtection="1">
      <alignment/>
      <protection/>
    </xf>
    <xf numFmtId="165" fontId="0" fillId="30" borderId="15" xfId="1118" applyFont="1" applyFill="1" applyBorder="1" applyProtection="1">
      <alignment/>
      <protection/>
    </xf>
    <xf numFmtId="165" fontId="0" fillId="30" borderId="17" xfId="1118" applyFont="1" applyFill="1" applyBorder="1" applyProtection="1">
      <alignment/>
      <protection/>
    </xf>
    <xf numFmtId="165" fontId="0" fillId="30" borderId="18" xfId="1118" applyFont="1" applyFill="1" applyBorder="1" applyProtection="1">
      <alignment/>
      <protection/>
    </xf>
    <xf numFmtId="165" fontId="49" fillId="22" borderId="26" xfId="1118" applyFont="1" applyFill="1" applyBorder="1" applyAlignment="1" applyProtection="1">
      <alignment horizontal="center" vertical="center" wrapText="1"/>
      <protection locked="0"/>
    </xf>
    <xf numFmtId="165" fontId="0" fillId="30" borderId="19" xfId="1118" applyFont="1" applyFill="1" applyBorder="1" applyProtection="1">
      <alignment/>
      <protection/>
    </xf>
    <xf numFmtId="165" fontId="0" fillId="30" borderId="22" xfId="1118" applyFont="1" applyFill="1" applyBorder="1" applyProtection="1">
      <alignment/>
      <protection/>
    </xf>
    <xf numFmtId="165" fontId="0" fillId="30" borderId="23" xfId="1118" applyFont="1" applyFill="1" applyBorder="1" applyProtection="1">
      <alignment/>
      <protection/>
    </xf>
    <xf numFmtId="165" fontId="0" fillId="30" borderId="24" xfId="1118" applyFont="1" applyFill="1" applyBorder="1" applyProtection="1">
      <alignment/>
      <protection/>
    </xf>
    <xf numFmtId="164" fontId="0" fillId="0" borderId="0" xfId="0" applyFont="1" applyBorder="1" applyAlignment="1" applyProtection="1">
      <alignment vertical="top"/>
      <protection/>
    </xf>
    <xf numFmtId="164" fontId="49" fillId="4" borderId="14" xfId="0" applyFont="1" applyFill="1" applyBorder="1" applyAlignment="1" applyProtection="1">
      <alignment horizontal="center" vertical="center"/>
      <protection/>
    </xf>
    <xf numFmtId="164" fontId="49" fillId="0" borderId="21" xfId="0" applyFont="1" applyFill="1" applyBorder="1" applyAlignment="1" applyProtection="1">
      <alignment horizontal="center" vertical="center"/>
      <protection/>
    </xf>
    <xf numFmtId="164" fontId="49" fillId="0" borderId="61" xfId="0" applyFont="1" applyFill="1" applyBorder="1" applyAlignment="1" applyProtection="1">
      <alignment horizontal="center" vertical="center"/>
      <protection/>
    </xf>
    <xf numFmtId="164" fontId="73" fillId="0" borderId="64" xfId="0" applyFont="1" applyBorder="1" applyAlignment="1" applyProtection="1">
      <alignment horizontal="center" vertical="center"/>
      <protection/>
    </xf>
    <xf numFmtId="164" fontId="64" fillId="0" borderId="16" xfId="20" applyNumberFormat="1" applyFont="1" applyFill="1" applyBorder="1" applyAlignment="1" applyProtection="1">
      <alignment horizontal="center" vertical="center"/>
      <protection/>
    </xf>
    <xf numFmtId="164" fontId="0" fillId="0" borderId="16" xfId="0" applyFont="1" applyBorder="1" applyAlignment="1" applyProtection="1">
      <alignment vertical="center" wrapText="1"/>
      <protection/>
    </xf>
    <xf numFmtId="164" fontId="0" fillId="0" borderId="16" xfId="0" applyFont="1" applyBorder="1" applyAlignment="1" applyProtection="1">
      <alignment vertical="center"/>
      <protection/>
    </xf>
    <xf numFmtId="164" fontId="0" fillId="3" borderId="13" xfId="0" applyFont="1" applyFill="1" applyBorder="1" applyAlignment="1" applyProtection="1">
      <alignment horizontal="center" vertical="top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top"/>
      <protection/>
    </xf>
    <xf numFmtId="165" fontId="67" fillId="0" borderId="0" xfId="0" applyNumberFormat="1" applyFont="1" applyFill="1" applyBorder="1" applyAlignment="1" applyProtection="1">
      <alignment vertical="top"/>
      <protection/>
    </xf>
    <xf numFmtId="164" fontId="67" fillId="0" borderId="0" xfId="0" applyFont="1" applyFill="1" applyBorder="1" applyAlignment="1" applyProtection="1">
      <alignment vertical="top"/>
      <protection/>
    </xf>
    <xf numFmtId="164" fontId="0" fillId="18" borderId="0" xfId="0" applyFont="1" applyFill="1" applyBorder="1" applyAlignment="1" applyProtection="1">
      <alignment vertical="center"/>
      <protection locked="0"/>
    </xf>
    <xf numFmtId="164" fontId="0" fillId="18" borderId="0" xfId="0" applyFont="1" applyFill="1" applyBorder="1" applyAlignment="1" applyProtection="1">
      <alignment vertical="top"/>
      <protection locked="0"/>
    </xf>
    <xf numFmtId="165" fontId="67" fillId="18" borderId="0" xfId="0" applyNumberFormat="1" applyFont="1" applyFill="1" applyBorder="1" applyAlignment="1" applyProtection="1">
      <alignment vertical="top"/>
      <protection locked="0"/>
    </xf>
    <xf numFmtId="164" fontId="67" fillId="18" borderId="0" xfId="0" applyFont="1" applyFill="1" applyBorder="1" applyAlignment="1" applyProtection="1">
      <alignment vertical="top"/>
      <protection locked="0"/>
    </xf>
    <xf numFmtId="164" fontId="0" fillId="18" borderId="0" xfId="0" applyFont="1" applyFill="1" applyBorder="1" applyAlignment="1" applyProtection="1">
      <alignment vertical="top"/>
      <protection/>
    </xf>
    <xf numFmtId="165" fontId="70" fillId="30" borderId="57" xfId="84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center" vertical="top"/>
      <protection/>
    </xf>
    <xf numFmtId="164" fontId="0" fillId="18" borderId="0" xfId="0" applyFont="1" applyFill="1" applyBorder="1" applyAlignment="1" applyProtection="1">
      <alignment horizontal="center" vertical="top"/>
      <protection locked="0"/>
    </xf>
    <xf numFmtId="164" fontId="0" fillId="7" borderId="8" xfId="1121" applyNumberFormat="1" applyFont="1" applyFill="1" applyBorder="1" applyAlignment="1" applyProtection="1">
      <alignment horizontal="left" vertical="center" wrapText="1"/>
      <protection locked="0"/>
    </xf>
    <xf numFmtId="164" fontId="0" fillId="22" borderId="8" xfId="1121" applyNumberFormat="1" applyFont="1" applyFill="1" applyBorder="1" applyAlignment="1" applyProtection="1">
      <alignment horizontal="center" vertical="center" wrapText="1"/>
      <protection locked="0"/>
    </xf>
    <xf numFmtId="164" fontId="0" fillId="3" borderId="8" xfId="1121" applyNumberFormat="1" applyFont="1" applyFill="1" applyBorder="1" applyAlignment="1" applyProtection="1">
      <alignment horizontal="center" vertical="center" wrapText="1"/>
      <protection/>
    </xf>
    <xf numFmtId="164" fontId="0" fillId="22" borderId="56" xfId="1121" applyNumberFormat="1" applyFont="1" applyFill="1" applyBorder="1" applyAlignment="1" applyProtection="1">
      <alignment horizontal="center" vertical="center" wrapText="1"/>
      <protection locked="0"/>
    </xf>
    <xf numFmtId="165" fontId="67" fillId="30" borderId="51" xfId="1136" applyNumberFormat="1" applyFont="1" applyFill="1" applyBorder="1" applyAlignment="1" applyProtection="1">
      <alignment horizontal="center" vertical="center" wrapText="1"/>
      <protection/>
    </xf>
    <xf numFmtId="165" fontId="0" fillId="30" borderId="58" xfId="1127" applyFont="1" applyFill="1" applyBorder="1" applyAlignment="1" applyProtection="1">
      <alignment vertical="center" wrapText="1"/>
      <protection/>
    </xf>
    <xf numFmtId="165" fontId="0" fillId="0" borderId="0" xfId="0" applyNumberFormat="1" applyFont="1" applyFill="1" applyBorder="1" applyAlignment="1" applyProtection="1">
      <alignment vertical="top"/>
      <protection/>
    </xf>
    <xf numFmtId="165" fontId="0" fillId="0" borderId="0" xfId="1131" applyFont="1" applyAlignment="1" applyProtection="1">
      <alignment horizontal="center"/>
      <protection/>
    </xf>
    <xf numFmtId="165" fontId="0" fillId="0" borderId="0" xfId="1131" applyFont="1" applyProtection="1">
      <alignment/>
      <protection/>
    </xf>
    <xf numFmtId="164" fontId="0" fillId="0" borderId="0" xfId="1126" applyFont="1" applyBorder="1" applyProtection="1">
      <alignment vertical="top"/>
      <protection/>
    </xf>
    <xf numFmtId="165" fontId="49" fillId="3" borderId="13" xfId="1135" applyFont="1" applyFill="1" applyBorder="1" applyAlignment="1" applyProtection="1">
      <alignment horizontal="center" vertical="center"/>
      <protection/>
    </xf>
    <xf numFmtId="165" fontId="49" fillId="3" borderId="13" xfId="1131" applyFont="1" applyFill="1" applyBorder="1" applyAlignment="1" applyProtection="1">
      <alignment horizontal="center"/>
      <protection/>
    </xf>
    <xf numFmtId="165" fontId="67" fillId="13" borderId="0" xfId="1131" applyFont="1" applyFill="1" applyBorder="1" applyAlignment="1" applyProtection="1">
      <alignment horizontal="center" vertical="center"/>
      <protection/>
    </xf>
    <xf numFmtId="164" fontId="0" fillId="0" borderId="0" xfId="1131" applyNumberFormat="1" applyFont="1" applyProtection="1">
      <alignment/>
      <protection/>
    </xf>
    <xf numFmtId="165" fontId="58" fillId="0" borderId="0" xfId="1118" applyFont="1" applyProtection="1">
      <alignment/>
      <protection/>
    </xf>
    <xf numFmtId="165" fontId="0" fillId="0" borderId="0" xfId="1135" applyFont="1" applyAlignment="1" applyProtection="1">
      <alignment horizontal="right"/>
      <protection/>
    </xf>
    <xf numFmtId="164" fontId="0" fillId="0" borderId="0" xfId="1126" applyFont="1" applyBorder="1" applyAlignment="1" applyProtection="1">
      <alignment vertical="top" wrapText="1"/>
      <protection/>
    </xf>
    <xf numFmtId="165" fontId="0" fillId="0" borderId="0" xfId="1129" applyFont="1" applyAlignment="1" applyProtection="1">
      <alignment wrapText="1"/>
      <protection/>
    </xf>
    <xf numFmtId="165" fontId="0" fillId="0" borderId="0" xfId="1131" applyFont="1" applyAlignment="1" applyProtection="1">
      <alignment horizontal="center" vertical="center"/>
      <protection/>
    </xf>
    <xf numFmtId="165" fontId="0" fillId="33" borderId="0" xfId="1131" applyNumberFormat="1" applyFont="1" applyFill="1" applyBorder="1" applyAlignment="1" applyProtection="1">
      <alignment horizontal="right"/>
      <protection/>
    </xf>
    <xf numFmtId="165" fontId="0" fillId="0" borderId="0" xfId="1135" applyFont="1" applyProtection="1">
      <alignment/>
      <protection/>
    </xf>
    <xf numFmtId="165" fontId="67" fillId="13" borderId="0" xfId="1131" applyFont="1" applyFill="1" applyBorder="1" applyAlignment="1" applyProtection="1">
      <alignment horizontal="center" vertical="top"/>
      <protection/>
    </xf>
    <xf numFmtId="165" fontId="4" fillId="0" borderId="0" xfId="1133" applyProtection="1">
      <alignment/>
      <protection/>
    </xf>
    <xf numFmtId="164" fontId="0" fillId="0" borderId="0" xfId="1125" applyNumberFormat="1" applyFont="1" applyAlignment="1" applyProtection="1">
      <alignment vertical="center" wrapText="1"/>
      <protection/>
    </xf>
    <xf numFmtId="164" fontId="67" fillId="0" borderId="0" xfId="1125" applyNumberFormat="1" applyFont="1" applyAlignment="1" applyProtection="1">
      <alignment horizontal="center" vertical="center" wrapText="1"/>
      <protection/>
    </xf>
    <xf numFmtId="164" fontId="69" fillId="0" borderId="0" xfId="1125" applyNumberFormat="1" applyFont="1" applyAlignment="1" applyProtection="1">
      <alignment vertical="center" wrapText="1"/>
      <protection/>
    </xf>
    <xf numFmtId="164" fontId="69" fillId="0" borderId="0" xfId="1125" applyNumberFormat="1" applyFont="1" applyAlignment="1" applyProtection="1">
      <alignment horizontal="center" vertical="center" wrapText="1"/>
      <protection/>
    </xf>
    <xf numFmtId="164" fontId="69" fillId="0" borderId="0" xfId="1125" applyNumberFormat="1" applyFont="1" applyAlignment="1" applyProtection="1">
      <alignment horizontal="left" vertical="center" wrapText="1"/>
      <protection/>
    </xf>
    <xf numFmtId="164" fontId="67" fillId="30" borderId="65" xfId="1125" applyNumberFormat="1" applyFont="1" applyFill="1" applyBorder="1" applyAlignment="1" applyProtection="1">
      <alignment horizontal="center" vertical="center" wrapText="1"/>
      <protection/>
    </xf>
    <xf numFmtId="164" fontId="0" fillId="30" borderId="66" xfId="1125" applyNumberFormat="1" applyFont="1" applyFill="1" applyBorder="1" applyAlignment="1" applyProtection="1">
      <alignment vertical="center" wrapText="1"/>
      <protection/>
    </xf>
    <xf numFmtId="164" fontId="0" fillId="30" borderId="67" xfId="1125" applyNumberFormat="1" applyFont="1" applyFill="1" applyBorder="1" applyAlignment="1" applyProtection="1">
      <alignment vertical="center" wrapText="1"/>
      <protection/>
    </xf>
    <xf numFmtId="164" fontId="67" fillId="30" borderId="51" xfId="1125" applyNumberFormat="1" applyFont="1" applyFill="1" applyBorder="1" applyAlignment="1" applyProtection="1">
      <alignment horizontal="center" vertical="center" wrapText="1"/>
      <protection/>
    </xf>
    <xf numFmtId="164" fontId="49" fillId="8" borderId="41" xfId="1125" applyNumberFormat="1" applyFont="1" applyFill="1" applyBorder="1" applyAlignment="1" applyProtection="1">
      <alignment horizontal="center" vertical="center" wrapText="1"/>
      <protection/>
    </xf>
    <xf numFmtId="164" fontId="0" fillId="30" borderId="54" xfId="1125" applyNumberFormat="1" applyFont="1" applyFill="1" applyBorder="1" applyAlignment="1" applyProtection="1">
      <alignment vertical="center" wrapText="1"/>
      <protection/>
    </xf>
    <xf numFmtId="164" fontId="0" fillId="30" borderId="0" xfId="1125" applyNumberFormat="1" applyFont="1" applyFill="1" applyBorder="1" applyAlignment="1" applyProtection="1">
      <alignment vertical="center" wrapText="1"/>
      <protection/>
    </xf>
    <xf numFmtId="164" fontId="0" fillId="3" borderId="68" xfId="1125" applyNumberFormat="1" applyFont="1" applyFill="1" applyBorder="1" applyAlignment="1" applyProtection="1">
      <alignment horizontal="center" vertical="center" wrapText="1"/>
      <protection/>
    </xf>
    <xf numFmtId="164" fontId="0" fillId="30" borderId="53" xfId="1125" applyNumberFormat="1" applyFont="1" applyFill="1" applyBorder="1" applyAlignment="1" applyProtection="1">
      <alignment horizontal="center" vertical="center" wrapText="1"/>
      <protection/>
    </xf>
    <xf numFmtId="164" fontId="0" fillId="30" borderId="13" xfId="1125" applyNumberFormat="1" applyFont="1" applyFill="1" applyBorder="1" applyAlignment="1" applyProtection="1">
      <alignment vertical="center" wrapText="1"/>
      <protection/>
    </xf>
    <xf numFmtId="164" fontId="0" fillId="22" borderId="13" xfId="1125" applyNumberFormat="1" applyFont="1" applyFill="1" applyBorder="1" applyAlignment="1" applyProtection="1">
      <alignment horizontal="center" vertical="center" wrapText="1"/>
      <protection locked="0"/>
    </xf>
    <xf numFmtId="164" fontId="62" fillId="30" borderId="13" xfId="1125" applyNumberFormat="1" applyFont="1" applyFill="1" applyBorder="1" applyAlignment="1" applyProtection="1">
      <alignment vertical="center" wrapText="1"/>
      <protection/>
    </xf>
    <xf numFmtId="164" fontId="0" fillId="7" borderId="13" xfId="1125" applyNumberFormat="1" applyFont="1" applyFill="1" applyBorder="1" applyAlignment="1" applyProtection="1">
      <alignment horizontal="center" vertical="center" wrapText="1"/>
      <protection locked="0"/>
    </xf>
    <xf numFmtId="164" fontId="62" fillId="0" borderId="0" xfId="1125" applyNumberFormat="1" applyFont="1" applyAlignment="1" applyProtection="1">
      <alignment vertical="center" wrapText="1"/>
      <protection/>
    </xf>
    <xf numFmtId="164" fontId="62" fillId="0" borderId="13" xfId="1125" applyNumberFormat="1" applyFont="1" applyBorder="1" applyAlignment="1" applyProtection="1">
      <alignment horizontal="center" vertical="center" wrapText="1"/>
      <protection/>
    </xf>
    <xf numFmtId="164" fontId="62" fillId="22" borderId="45" xfId="1125" applyNumberFormat="1" applyFont="1" applyFill="1" applyBorder="1" applyAlignment="1" applyProtection="1">
      <alignment horizontal="center" vertical="center" wrapText="1"/>
      <protection locked="0"/>
    </xf>
    <xf numFmtId="164" fontId="0" fillId="30" borderId="69" xfId="1125" applyNumberFormat="1" applyFont="1" applyFill="1" applyBorder="1" applyAlignment="1" applyProtection="1">
      <alignment horizontal="center" vertical="center" wrapText="1"/>
      <protection/>
    </xf>
    <xf numFmtId="164" fontId="0" fillId="30" borderId="25" xfId="1125" applyNumberFormat="1" applyFont="1" applyFill="1" applyBorder="1" applyAlignment="1" applyProtection="1">
      <alignment vertical="center" wrapText="1"/>
      <protection/>
    </xf>
    <xf numFmtId="164" fontId="0" fillId="22" borderId="25" xfId="1125" applyNumberFormat="1" applyFont="1" applyFill="1" applyBorder="1" applyAlignment="1" applyProtection="1">
      <alignment horizontal="center" vertical="center" wrapText="1"/>
      <protection locked="0"/>
    </xf>
    <xf numFmtId="164" fontId="62" fillId="0" borderId="13" xfId="1125" applyNumberFormat="1" applyFont="1" applyBorder="1" applyAlignment="1" applyProtection="1">
      <alignment vertical="center" wrapText="1"/>
      <protection/>
    </xf>
    <xf numFmtId="164" fontId="62" fillId="0" borderId="25" xfId="1125" applyNumberFormat="1" applyFont="1" applyBorder="1" applyAlignment="1" applyProtection="1">
      <alignment vertical="center" wrapText="1"/>
      <protection/>
    </xf>
    <xf numFmtId="164" fontId="62" fillId="3" borderId="68" xfId="1125" applyNumberFormat="1" applyFont="1" applyFill="1" applyBorder="1" applyAlignment="1" applyProtection="1">
      <alignment horizontal="center" vertical="center" wrapText="1"/>
      <protection/>
    </xf>
    <xf numFmtId="164" fontId="70" fillId="2" borderId="69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1125" applyNumberFormat="1" applyFont="1" applyBorder="1" applyAlignment="1" applyProtection="1">
      <alignment vertical="center" wrapText="1"/>
      <protection/>
    </xf>
    <xf numFmtId="164" fontId="0" fillId="30" borderId="70" xfId="1125" applyNumberFormat="1" applyFont="1" applyFill="1" applyBorder="1" applyAlignment="1" applyProtection="1">
      <alignment horizontal="center" vertical="center" wrapText="1"/>
      <protection/>
    </xf>
    <xf numFmtId="164" fontId="62" fillId="0" borderId="44" xfId="1125" applyNumberFormat="1" applyFont="1" applyBorder="1" applyAlignment="1" applyProtection="1">
      <alignment vertical="center" wrapText="1"/>
      <protection/>
    </xf>
    <xf numFmtId="164" fontId="0" fillId="7" borderId="44" xfId="1125" applyNumberFormat="1" applyFont="1" applyFill="1" applyBorder="1" applyAlignment="1" applyProtection="1">
      <alignment horizontal="center" vertical="center" wrapText="1"/>
      <protection locked="0"/>
    </xf>
    <xf numFmtId="164" fontId="0" fillId="30" borderId="68" xfId="1125" applyNumberFormat="1" applyFont="1" applyFill="1" applyBorder="1" applyAlignment="1" applyProtection="1">
      <alignment horizontal="center" vertical="center" wrapText="1"/>
      <protection/>
    </xf>
    <xf numFmtId="164" fontId="65" fillId="0" borderId="71" xfId="1125" applyNumberFormat="1" applyFont="1" applyBorder="1" applyAlignment="1" applyProtection="1">
      <alignment horizontal="center" vertical="center" wrapText="1"/>
      <protection/>
    </xf>
    <xf numFmtId="164" fontId="49" fillId="0" borderId="71" xfId="1125" applyNumberFormat="1" applyFont="1" applyBorder="1" applyAlignment="1" applyProtection="1">
      <alignment horizontal="center" vertical="center" wrapText="1"/>
      <protection/>
    </xf>
    <xf numFmtId="164" fontId="0" fillId="22" borderId="13" xfId="1125" applyNumberFormat="1" applyFont="1" applyFill="1" applyBorder="1" applyAlignment="1" applyProtection="1">
      <alignment vertical="center" wrapText="1"/>
      <protection locked="0"/>
    </xf>
    <xf numFmtId="164" fontId="62" fillId="0" borderId="53" xfId="1125" applyNumberFormat="1" applyFont="1" applyBorder="1" applyAlignment="1" applyProtection="1">
      <alignment vertical="center" wrapText="1"/>
      <protection/>
    </xf>
    <xf numFmtId="164" fontId="62" fillId="0" borderId="41" xfId="1125" applyNumberFormat="1" applyFont="1" applyBorder="1" applyAlignment="1" applyProtection="1">
      <alignment horizontal="center" vertical="center" wrapText="1"/>
      <protection/>
    </xf>
    <xf numFmtId="165" fontId="0" fillId="22" borderId="41" xfId="1125" applyNumberFormat="1" applyFont="1" applyFill="1" applyBorder="1" applyAlignment="1" applyProtection="1">
      <alignment horizontal="center" vertical="center" wrapText="1"/>
      <protection locked="0"/>
    </xf>
    <xf numFmtId="164" fontId="70" fillId="30" borderId="51" xfId="20" applyNumberFormat="1" applyFont="1" applyFill="1" applyBorder="1" applyAlignment="1" applyProtection="1">
      <alignment horizontal="center" vertical="center"/>
      <protection/>
    </xf>
    <xf numFmtId="164" fontId="62" fillId="3" borderId="72" xfId="1125" applyNumberFormat="1" applyFont="1" applyFill="1" applyBorder="1" applyAlignment="1" applyProtection="1">
      <alignment horizontal="center" vertical="center" wrapText="1"/>
      <protection/>
    </xf>
    <xf numFmtId="164" fontId="62" fillId="22" borderId="41" xfId="1125" applyNumberFormat="1" applyFont="1" applyFill="1" applyBorder="1" applyAlignment="1" applyProtection="1">
      <alignment horizontal="center" vertical="center" wrapText="1"/>
      <protection locked="0"/>
    </xf>
    <xf numFmtId="164" fontId="0" fillId="22" borderId="41" xfId="1125" applyNumberFormat="1" applyFont="1" applyFill="1" applyBorder="1" applyAlignment="1" applyProtection="1">
      <alignment horizontal="center" vertical="center" wrapText="1"/>
      <protection locked="0"/>
    </xf>
    <xf numFmtId="164" fontId="0" fillId="22" borderId="48" xfId="1125" applyNumberFormat="1" applyFont="1" applyFill="1" applyBorder="1" applyAlignment="1" applyProtection="1">
      <alignment horizontal="center" vertical="center" wrapText="1"/>
      <protection locked="0"/>
    </xf>
    <xf numFmtId="164" fontId="0" fillId="30" borderId="13" xfId="1125" applyNumberFormat="1" applyFont="1" applyFill="1" applyBorder="1" applyAlignment="1" applyProtection="1">
      <alignment horizontal="center" vertical="center" wrapText="1"/>
      <protection/>
    </xf>
    <xf numFmtId="164" fontId="62" fillId="22" borderId="13" xfId="1125" applyNumberFormat="1" applyFont="1" applyFill="1" applyBorder="1" applyAlignment="1" applyProtection="1">
      <alignment horizontal="center" vertical="center" wrapText="1"/>
      <protection locked="0"/>
    </xf>
    <xf numFmtId="165" fontId="62" fillId="22" borderId="41" xfId="1125" applyNumberFormat="1" applyFont="1" applyFill="1" applyBorder="1" applyAlignment="1" applyProtection="1">
      <alignment horizontal="left" vertical="center" wrapText="1"/>
      <protection locked="0"/>
    </xf>
    <xf numFmtId="164" fontId="67" fillId="30" borderId="73" xfId="1125" applyNumberFormat="1" applyFont="1" applyFill="1" applyBorder="1" applyAlignment="1" applyProtection="1">
      <alignment horizontal="center" vertical="center" wrapText="1"/>
      <protection/>
    </xf>
    <xf numFmtId="164" fontId="0" fillId="30" borderId="28" xfId="1125" applyNumberFormat="1" applyFont="1" applyFill="1" applyBorder="1" applyAlignment="1" applyProtection="1">
      <alignment vertical="center" wrapText="1"/>
      <protection/>
    </xf>
    <xf numFmtId="164" fontId="0" fillId="30" borderId="74" xfId="1125" applyNumberFormat="1" applyFont="1" applyFill="1" applyBorder="1" applyAlignment="1" applyProtection="1">
      <alignment vertical="center" wrapText="1"/>
      <protection/>
    </xf>
    <xf numFmtId="164" fontId="0" fillId="0" borderId="0" xfId="1126" applyNumberFormat="1" applyFont="1" applyBorder="1" applyProtection="1">
      <alignment vertical="top"/>
      <protection/>
    </xf>
    <xf numFmtId="164" fontId="0" fillId="0" borderId="0" xfId="1123" applyNumberFormat="1" applyFont="1" applyBorder="1" applyProtection="1">
      <alignment vertical="top"/>
      <protection/>
    </xf>
    <xf numFmtId="164" fontId="0" fillId="0" borderId="0" xfId="0" applyNumberFormat="1" applyBorder="1" applyAlignment="1" applyProtection="1">
      <alignment vertical="top"/>
      <protection/>
    </xf>
  </cellXfs>
  <cellStyles count="13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%" xfId="22"/>
    <cellStyle name="%_Inputs" xfId="23"/>
    <cellStyle name="%_Inputs (const)" xfId="24"/>
    <cellStyle name="%_Inputs Co" xfId="25"/>
    <cellStyle name="20% - Accent1" xfId="26"/>
    <cellStyle name="20% - Accent1 2" xfId="27"/>
    <cellStyle name="20% - Accent1_46EE.2011(v1.0)" xfId="28"/>
    <cellStyle name="20% - Accent2" xfId="29"/>
    <cellStyle name="20% - Accent2 2" xfId="30"/>
    <cellStyle name="20% - Accent2_46EE.2011(v1.0)" xfId="31"/>
    <cellStyle name="20% - Accent3" xfId="32"/>
    <cellStyle name="20% - Accent3 2" xfId="33"/>
    <cellStyle name="20% - Accent3_46EE.2011(v1.0)" xfId="34"/>
    <cellStyle name="20% - Accent4" xfId="35"/>
    <cellStyle name="20% - Accent4 2" xfId="36"/>
    <cellStyle name="20% - Accent4_46EE.2011(v1.0)" xfId="37"/>
    <cellStyle name="20% - Accent5" xfId="38"/>
    <cellStyle name="20% - Accent5 2" xfId="39"/>
    <cellStyle name="20% - Accent5_46EE.2011(v1.0)" xfId="40"/>
    <cellStyle name="20% - Accent6" xfId="41"/>
    <cellStyle name="20% - Accent6 2" xfId="42"/>
    <cellStyle name="20% - Accent6_46EE.2011(v1.0)" xfId="43"/>
    <cellStyle name="20% - Акцент1 2" xfId="44"/>
    <cellStyle name="20% - Акцент1 2 2" xfId="45"/>
    <cellStyle name="20% - Акцент1 2_46EE.2011(v1.0)" xfId="46"/>
    <cellStyle name="20% - Акцент1 3" xfId="47"/>
    <cellStyle name="20% - Акцент1 3 2" xfId="48"/>
    <cellStyle name="20% - Акцент1 3_46EE.2011(v1.0)" xfId="49"/>
    <cellStyle name="20% - Акцент1 4" xfId="50"/>
    <cellStyle name="20% - Акцент1 4 2" xfId="51"/>
    <cellStyle name="20% - Акцент1 4_46EE.2011(v1.0)" xfId="52"/>
    <cellStyle name="20% - Акцент1 5" xfId="53"/>
    <cellStyle name="20% - Акцент1 5 2" xfId="54"/>
    <cellStyle name="20% - Акцент1 5_46EE.2011(v1.0)" xfId="55"/>
    <cellStyle name="20% - Акцент1 6" xfId="56"/>
    <cellStyle name="20% - Акцент1 6 2" xfId="57"/>
    <cellStyle name="20% - Акцент1 6_46EE.2011(v1.0)" xfId="58"/>
    <cellStyle name="20% - Акцент1 7" xfId="59"/>
    <cellStyle name="20% - Акцент1 7 2" xfId="60"/>
    <cellStyle name="20% - Акцент1 7_46EE.2011(v1.0)" xfId="61"/>
    <cellStyle name="20% - Акцент1 8" xfId="62"/>
    <cellStyle name="20% - Акцент1 8 2" xfId="63"/>
    <cellStyle name="20% - Акцент1 8_46EE.2011(v1.0)" xfId="64"/>
    <cellStyle name="20% - Акцент1 9" xfId="65"/>
    <cellStyle name="20% - Акцент1 9 2" xfId="66"/>
    <cellStyle name="20% - Акцент1 9_46EE.2011(v1.0)" xfId="67"/>
    <cellStyle name="20% - Акцент2 2" xfId="68"/>
    <cellStyle name="20% - Акцент2 2 2" xfId="69"/>
    <cellStyle name="20% - Акцент2 2_46EE.2011(v1.0)" xfId="70"/>
    <cellStyle name="20% - Акцент2 3" xfId="71"/>
    <cellStyle name="20% - Акцент2 3 2" xfId="72"/>
    <cellStyle name="20% - Акцент2 3_46EE.2011(v1.0)" xfId="73"/>
    <cellStyle name="20% - Акцент2 4" xfId="74"/>
    <cellStyle name="20% - Акцент2 4 2" xfId="75"/>
    <cellStyle name="20% - Акцент2 4_46EE.2011(v1.0)" xfId="76"/>
    <cellStyle name="20% - Акцент2 5" xfId="77"/>
    <cellStyle name="20% - Акцент2 5 2" xfId="78"/>
    <cellStyle name="20% - Акцент2 5_46EE.2011(v1.0)" xfId="79"/>
    <cellStyle name="20% - Акцент2 6" xfId="80"/>
    <cellStyle name="20% - Акцент2 6 2" xfId="81"/>
    <cellStyle name="20% - Акцент2 6_46EE.2011(v1.0)" xfId="82"/>
    <cellStyle name="20% - Акцент2 7" xfId="83"/>
    <cellStyle name="20% - Акцент2 7 2" xfId="84"/>
    <cellStyle name="20% - Акцент2 7_46EE.2011(v1.0)" xfId="85"/>
    <cellStyle name="20% - Акцент2 8" xfId="86"/>
    <cellStyle name="20% - Акцент2 8 2" xfId="87"/>
    <cellStyle name="20% - Акцент2 8_46EE.2011(v1.0)" xfId="88"/>
    <cellStyle name="20% - Акцент2 9" xfId="89"/>
    <cellStyle name="20% - Акцент2 9 2" xfId="90"/>
    <cellStyle name="20% - Акцент2 9_46EE.2011(v1.0)" xfId="91"/>
    <cellStyle name="20% - Акцент3 2" xfId="92"/>
    <cellStyle name="20% - Акцент3 2 2" xfId="93"/>
    <cellStyle name="20% - Акцент3 2_46EE.2011(v1.0)" xfId="94"/>
    <cellStyle name="20% - Акцент3 3" xfId="95"/>
    <cellStyle name="20% - Акцент3 3 2" xfId="96"/>
    <cellStyle name="20% - Акцент3 3_46EE.2011(v1.0)" xfId="97"/>
    <cellStyle name="20% - Акцент3 4" xfId="98"/>
    <cellStyle name="20% - Акцент3 4 2" xfId="99"/>
    <cellStyle name="20% - Акцент3 4_46EE.2011(v1.0)" xfId="100"/>
    <cellStyle name="20% - Акцент3 5" xfId="101"/>
    <cellStyle name="20% - Акцент3 5 2" xfId="102"/>
    <cellStyle name="20% - Акцент3 5_46EE.2011(v1.0)" xfId="103"/>
    <cellStyle name="20% - Акцент3 6" xfId="104"/>
    <cellStyle name="20% - Акцент3 6 2" xfId="105"/>
    <cellStyle name="20% - Акцент3 6_46EE.2011(v1.0)" xfId="106"/>
    <cellStyle name="20% - Акцент3 7" xfId="107"/>
    <cellStyle name="20% - Акцент3 7 2" xfId="108"/>
    <cellStyle name="20% - Акцент3 7_46EE.2011(v1.0)" xfId="109"/>
    <cellStyle name="20% - Акцент3 8" xfId="110"/>
    <cellStyle name="20% - Акцент3 8 2" xfId="111"/>
    <cellStyle name="20% - Акцент3 8_46EE.2011(v1.0)" xfId="112"/>
    <cellStyle name="20% - Акцент3 9" xfId="113"/>
    <cellStyle name="20% - Акцент3 9 2" xfId="114"/>
    <cellStyle name="20% - Акцент3 9_46EE.2011(v1.0)" xfId="115"/>
    <cellStyle name="20% - Акцент4 2" xfId="116"/>
    <cellStyle name="20% - Акцент4 2 2" xfId="117"/>
    <cellStyle name="20% - Акцент4 2_46EE.2011(v1.0)" xfId="118"/>
    <cellStyle name="20% - Акцент4 3" xfId="119"/>
    <cellStyle name="20% - Акцент4 3 2" xfId="120"/>
    <cellStyle name="20% - Акцент4 3_46EE.2011(v1.0)" xfId="121"/>
    <cellStyle name="20% - Акцент4 4" xfId="122"/>
    <cellStyle name="20% - Акцент4 4 2" xfId="123"/>
    <cellStyle name="20% - Акцент4 4_46EE.2011(v1.0)" xfId="124"/>
    <cellStyle name="20% - Акцент4 5" xfId="125"/>
    <cellStyle name="20% - Акцент4 5 2" xfId="126"/>
    <cellStyle name="20% - Акцент4 5_46EE.2011(v1.0)" xfId="127"/>
    <cellStyle name="20% - Акцент4 6" xfId="128"/>
    <cellStyle name="20% - Акцент4 6 2" xfId="129"/>
    <cellStyle name="20% - Акцент4 6_46EE.2011(v1.0)" xfId="130"/>
    <cellStyle name="20% - Акцент4 7" xfId="131"/>
    <cellStyle name="20% - Акцент4 7 2" xfId="132"/>
    <cellStyle name="20% - Акцент4 7_46EE.2011(v1.0)" xfId="133"/>
    <cellStyle name="20% - Акцент4 8" xfId="134"/>
    <cellStyle name="20% - Акцент4 8 2" xfId="135"/>
    <cellStyle name="20% - Акцент4 8_46EE.2011(v1.0)" xfId="136"/>
    <cellStyle name="20% - Акцент4 9" xfId="137"/>
    <cellStyle name="20% - Акцент4 9 2" xfId="138"/>
    <cellStyle name="20% - Акцент4 9_46EE.2011(v1.0)" xfId="139"/>
    <cellStyle name="20% - Акцент5 2" xfId="140"/>
    <cellStyle name="20% - Акцент5 2 2" xfId="141"/>
    <cellStyle name="20% - Акцент5 2_46EE.2011(v1.0)" xfId="142"/>
    <cellStyle name="20% - Акцент5 3" xfId="143"/>
    <cellStyle name="20% - Акцент5 3 2" xfId="144"/>
    <cellStyle name="20% - Акцент5 3_46EE.2011(v1.0)" xfId="145"/>
    <cellStyle name="20% - Акцент5 4" xfId="146"/>
    <cellStyle name="20% - Акцент5 4 2" xfId="147"/>
    <cellStyle name="20% - Акцент5 4_46EE.2011(v1.0)" xfId="148"/>
    <cellStyle name="20% - Акцент5 5" xfId="149"/>
    <cellStyle name="20% - Акцент5 5 2" xfId="150"/>
    <cellStyle name="20% - Акцент5 5_46EE.2011(v1.0)" xfId="151"/>
    <cellStyle name="20% - Акцент5 6" xfId="152"/>
    <cellStyle name="20% - Акцент5 6 2" xfId="153"/>
    <cellStyle name="20% - Акцент5 6_46EE.2011(v1.0)" xfId="154"/>
    <cellStyle name="20% - Акцент5 7" xfId="155"/>
    <cellStyle name="20% - Акцент5 7 2" xfId="156"/>
    <cellStyle name="20% - Акцент5 7_46EE.2011(v1.0)" xfId="157"/>
    <cellStyle name="20% - Акцент5 8" xfId="158"/>
    <cellStyle name="20% - Акцент5 8 2" xfId="159"/>
    <cellStyle name="20% - Акцент5 8_46EE.2011(v1.0)" xfId="160"/>
    <cellStyle name="20% - Акцент5 9" xfId="161"/>
    <cellStyle name="20% - Акцент5 9 2" xfId="162"/>
    <cellStyle name="20% - Акцент5 9_46EE.2011(v1.0)" xfId="163"/>
    <cellStyle name="20% - Акцент6 2" xfId="164"/>
    <cellStyle name="20% - Акцент6 2 2" xfId="165"/>
    <cellStyle name="20% - Акцент6 2_46EE.2011(v1.0)" xfId="166"/>
    <cellStyle name="20% - Акцент6 3" xfId="167"/>
    <cellStyle name="20% - Акцент6 3 2" xfId="168"/>
    <cellStyle name="20% - Акцент6 3_46EE.2011(v1.0)" xfId="169"/>
    <cellStyle name="20% - Акцент6 4" xfId="170"/>
    <cellStyle name="20% - Акцент6 4 2" xfId="171"/>
    <cellStyle name="20% - Акцент6 4_46EE.2011(v1.0)" xfId="172"/>
    <cellStyle name="20% - Акцент6 5" xfId="173"/>
    <cellStyle name="20% - Акцент6 5 2" xfId="174"/>
    <cellStyle name="20% - Акцент6 5_46EE.2011(v1.0)" xfId="175"/>
    <cellStyle name="20% - Акцент6 6" xfId="176"/>
    <cellStyle name="20% - Акцент6 6 2" xfId="177"/>
    <cellStyle name="20% - Акцент6 6_46EE.2011(v1.0)" xfId="178"/>
    <cellStyle name="20% - Акцент6 7" xfId="179"/>
    <cellStyle name="20% - Акцент6 7 2" xfId="180"/>
    <cellStyle name="20% - Акцент6 7_46EE.2011(v1.0)" xfId="181"/>
    <cellStyle name="20% - Акцент6 8" xfId="182"/>
    <cellStyle name="20% - Акцент6 8 2" xfId="183"/>
    <cellStyle name="20% - Акцент6 8_46EE.2011(v1.0)" xfId="184"/>
    <cellStyle name="20% - Акцент6 9" xfId="185"/>
    <cellStyle name="20% - Акцент6 9 2" xfId="186"/>
    <cellStyle name="20% - Акцент6 9_46EE.2011(v1.0)" xfId="187"/>
    <cellStyle name="40% - Accent1" xfId="188"/>
    <cellStyle name="40% - Accent1 2" xfId="189"/>
    <cellStyle name="40% - Accent1_46EE.2011(v1.0)" xfId="190"/>
    <cellStyle name="40% - Accent2" xfId="191"/>
    <cellStyle name="40% - Accent2 2" xfId="192"/>
    <cellStyle name="40% - Accent2_46EE.2011(v1.0)" xfId="193"/>
    <cellStyle name="40% - Accent3" xfId="194"/>
    <cellStyle name="40% - Accent3 2" xfId="195"/>
    <cellStyle name="40% - Accent3_46EE.2011(v1.0)" xfId="196"/>
    <cellStyle name="40% - Accent4" xfId="197"/>
    <cellStyle name="40% - Accent4 2" xfId="198"/>
    <cellStyle name="40% - Accent4_46EE.2011(v1.0)" xfId="199"/>
    <cellStyle name="40% - Accent5" xfId="200"/>
    <cellStyle name="40% - Accent5 2" xfId="201"/>
    <cellStyle name="40% - Accent5_46EE.2011(v1.0)" xfId="202"/>
    <cellStyle name="40% - Accent6" xfId="203"/>
    <cellStyle name="40% - Accent6 2" xfId="204"/>
    <cellStyle name="40% - Accent6_46EE.2011(v1.0)" xfId="205"/>
    <cellStyle name="40% - Акцент1 2" xfId="206"/>
    <cellStyle name="40% - Акцент1 2 2" xfId="207"/>
    <cellStyle name="40% - Акцент1 2_46EE.2011(v1.0)" xfId="208"/>
    <cellStyle name="40% - Акцент1 3" xfId="209"/>
    <cellStyle name="40% - Акцент1 3 2" xfId="210"/>
    <cellStyle name="40% - Акцент1 3_46EE.2011(v1.0)" xfId="211"/>
    <cellStyle name="40% - Акцент1 4" xfId="212"/>
    <cellStyle name="40% - Акцент1 4 2" xfId="213"/>
    <cellStyle name="40% - Акцент1 4_46EE.2011(v1.0)" xfId="214"/>
    <cellStyle name="40% - Акцент1 5" xfId="215"/>
    <cellStyle name="40% - Акцент1 5 2" xfId="216"/>
    <cellStyle name="40% - Акцент1 5_46EE.2011(v1.0)" xfId="217"/>
    <cellStyle name="40% - Акцент1 6" xfId="218"/>
    <cellStyle name="40% - Акцент1 6 2" xfId="219"/>
    <cellStyle name="40% - Акцент1 6_46EE.2011(v1.0)" xfId="220"/>
    <cellStyle name="40% - Акцент1 7" xfId="221"/>
    <cellStyle name="40% - Акцент1 7 2" xfId="222"/>
    <cellStyle name="40% - Акцент1 7_46EE.2011(v1.0)" xfId="223"/>
    <cellStyle name="40% - Акцент1 8" xfId="224"/>
    <cellStyle name="40% - Акцент1 8 2" xfId="225"/>
    <cellStyle name="40% - Акцент1 8_46EE.2011(v1.0)" xfId="226"/>
    <cellStyle name="40% - Акцент1 9" xfId="227"/>
    <cellStyle name="40% - Акцент1 9 2" xfId="228"/>
    <cellStyle name="40% - Акцент1 9_46EE.2011(v1.0)" xfId="229"/>
    <cellStyle name="40% - Акцент2 2" xfId="230"/>
    <cellStyle name="40% - Акцент2 2 2" xfId="231"/>
    <cellStyle name="40% - Акцент2 2_46EE.2011(v1.0)" xfId="232"/>
    <cellStyle name="40% - Акцент2 3" xfId="233"/>
    <cellStyle name="40% - Акцент2 3 2" xfId="234"/>
    <cellStyle name="40% - Акцент2 3_46EE.2011(v1.0)" xfId="235"/>
    <cellStyle name="40% - Акцент2 4" xfId="236"/>
    <cellStyle name="40% - Акцент2 4 2" xfId="237"/>
    <cellStyle name="40% - Акцент2 4_46EE.2011(v1.0)" xfId="238"/>
    <cellStyle name="40% - Акцент2 5" xfId="239"/>
    <cellStyle name="40% - Акцент2 5 2" xfId="240"/>
    <cellStyle name="40% - Акцент2 5_46EE.2011(v1.0)" xfId="241"/>
    <cellStyle name="40% - Акцент2 6" xfId="242"/>
    <cellStyle name="40% - Акцент2 6 2" xfId="243"/>
    <cellStyle name="40% - Акцент2 6_46EE.2011(v1.0)" xfId="244"/>
    <cellStyle name="40% - Акцент2 7" xfId="245"/>
    <cellStyle name="40% - Акцент2 7 2" xfId="246"/>
    <cellStyle name="40% - Акцент2 7_46EE.2011(v1.0)" xfId="247"/>
    <cellStyle name="40% - Акцент2 8" xfId="248"/>
    <cellStyle name="40% - Акцент2 8 2" xfId="249"/>
    <cellStyle name="40% - Акцент2 8_46EE.2011(v1.0)" xfId="250"/>
    <cellStyle name="40% - Акцент2 9" xfId="251"/>
    <cellStyle name="40% - Акцент2 9 2" xfId="252"/>
    <cellStyle name="40% - Акцент2 9_46EE.2011(v1.0)" xfId="253"/>
    <cellStyle name="40% - Акцент3 2" xfId="254"/>
    <cellStyle name="40% - Акцент3 2 2" xfId="255"/>
    <cellStyle name="40% - Акцент3 2_46EE.2011(v1.0)" xfId="256"/>
    <cellStyle name="40% - Акцент3 3" xfId="257"/>
    <cellStyle name="40% - Акцент3 3 2" xfId="258"/>
    <cellStyle name="40% - Акцент3 3_46EE.2011(v1.0)" xfId="259"/>
    <cellStyle name="40% - Акцент3 4" xfId="260"/>
    <cellStyle name="40% - Акцент3 4 2" xfId="261"/>
    <cellStyle name="40% - Акцент3 4_46EE.2011(v1.0)" xfId="262"/>
    <cellStyle name="40% - Акцент3 5" xfId="263"/>
    <cellStyle name="40% - Акцент3 5 2" xfId="264"/>
    <cellStyle name="40% - Акцент3 5_46EE.2011(v1.0)" xfId="265"/>
    <cellStyle name="40% - Акцент3 6" xfId="266"/>
    <cellStyle name="40% - Акцент3 6 2" xfId="267"/>
    <cellStyle name="40% - Акцент3 6_46EE.2011(v1.0)" xfId="268"/>
    <cellStyle name="40% - Акцент3 7" xfId="269"/>
    <cellStyle name="40% - Акцент3 7 2" xfId="270"/>
    <cellStyle name="40% - Акцент3 7_46EE.2011(v1.0)" xfId="271"/>
    <cellStyle name="40% - Акцент3 8" xfId="272"/>
    <cellStyle name="40% - Акцент3 8 2" xfId="273"/>
    <cellStyle name="40% - Акцент3 8_46EE.2011(v1.0)" xfId="274"/>
    <cellStyle name="40% - Акцент3 9" xfId="275"/>
    <cellStyle name="40% - Акцент3 9 2" xfId="276"/>
    <cellStyle name="40% - Акцент3 9_46EE.2011(v1.0)" xfId="277"/>
    <cellStyle name="40% - Акцент4 2" xfId="278"/>
    <cellStyle name="40% - Акцент4 2 2" xfId="279"/>
    <cellStyle name="40% - Акцент4 2_46EE.2011(v1.0)" xfId="280"/>
    <cellStyle name="40% - Акцент4 3" xfId="281"/>
    <cellStyle name="40% - Акцент4 3 2" xfId="282"/>
    <cellStyle name="40% - Акцент4 3_46EE.2011(v1.0)" xfId="283"/>
    <cellStyle name="40% - Акцент4 4" xfId="284"/>
    <cellStyle name="40% - Акцент4 4 2" xfId="285"/>
    <cellStyle name="40% - Акцент4 4_46EE.2011(v1.0)" xfId="286"/>
    <cellStyle name="40% - Акцент4 5" xfId="287"/>
    <cellStyle name="40% - Акцент4 5 2" xfId="288"/>
    <cellStyle name="40% - Акцент4 5_46EE.2011(v1.0)" xfId="289"/>
    <cellStyle name="40% - Акцент4 6" xfId="290"/>
    <cellStyle name="40% - Акцент4 6 2" xfId="291"/>
    <cellStyle name="40% - Акцент4 6_46EE.2011(v1.0)" xfId="292"/>
    <cellStyle name="40% - Акцент4 7" xfId="293"/>
    <cellStyle name="40% - Акцент4 7 2" xfId="294"/>
    <cellStyle name="40% - Акцент4 7_46EE.2011(v1.0)" xfId="295"/>
    <cellStyle name="40% - Акцент4 8" xfId="296"/>
    <cellStyle name="40% - Акцент4 8 2" xfId="297"/>
    <cellStyle name="40% - Акцент4 8_46EE.2011(v1.0)" xfId="298"/>
    <cellStyle name="40% - Акцент4 9" xfId="299"/>
    <cellStyle name="40% - Акцент4 9 2" xfId="300"/>
    <cellStyle name="40% - Акцент4 9_46EE.2011(v1.0)" xfId="301"/>
    <cellStyle name="40% - Акцент5 2" xfId="302"/>
    <cellStyle name="40% - Акцент5 2 2" xfId="303"/>
    <cellStyle name="40% - Акцент5 2_46EE.2011(v1.0)" xfId="304"/>
    <cellStyle name="40% - Акцент5 3" xfId="305"/>
    <cellStyle name="40% - Акцент5 3 2" xfId="306"/>
    <cellStyle name="40% - Акцент5 3_46EE.2011(v1.0)" xfId="307"/>
    <cellStyle name="40% - Акцент5 4" xfId="308"/>
    <cellStyle name="40% - Акцент5 4 2" xfId="309"/>
    <cellStyle name="40% - Акцент5 4_46EE.2011(v1.0)" xfId="310"/>
    <cellStyle name="40% - Акцент5 5" xfId="311"/>
    <cellStyle name="40% - Акцент5 5 2" xfId="312"/>
    <cellStyle name="40% - Акцент5 5_46EE.2011(v1.0)" xfId="313"/>
    <cellStyle name="40% - Акцент5 6" xfId="314"/>
    <cellStyle name="40% - Акцент5 6 2" xfId="315"/>
    <cellStyle name="40% - Акцент5 6_46EE.2011(v1.0)" xfId="316"/>
    <cellStyle name="40% - Акцент5 7" xfId="317"/>
    <cellStyle name="40% - Акцент5 7 2" xfId="318"/>
    <cellStyle name="40% - Акцент5 7_46EE.2011(v1.0)" xfId="319"/>
    <cellStyle name="40% - Акцент5 8" xfId="320"/>
    <cellStyle name="40% - Акцент5 8 2" xfId="321"/>
    <cellStyle name="40% - Акцент5 8_46EE.2011(v1.0)" xfId="322"/>
    <cellStyle name="40% - Акцент5 9" xfId="323"/>
    <cellStyle name="40% - Акцент5 9 2" xfId="324"/>
    <cellStyle name="40% - Акцент5 9_46EE.2011(v1.0)" xfId="325"/>
    <cellStyle name="40% - Акцент6 2" xfId="326"/>
    <cellStyle name="40% - Акцент6 2 2" xfId="327"/>
    <cellStyle name="40% - Акцент6 2_46EE.2011(v1.0)" xfId="328"/>
    <cellStyle name="40% - Акцент6 3" xfId="329"/>
    <cellStyle name="40% - Акцент6 3 2" xfId="330"/>
    <cellStyle name="40% - Акцент6 3_46EE.2011(v1.0)" xfId="331"/>
    <cellStyle name="40% - Акцент6 4" xfId="332"/>
    <cellStyle name="40% - Акцент6 4 2" xfId="333"/>
    <cellStyle name="40% - Акцент6 4_46EE.2011(v1.0)" xfId="334"/>
    <cellStyle name="40% - Акцент6 5" xfId="335"/>
    <cellStyle name="40% - Акцент6 5 2" xfId="336"/>
    <cellStyle name="40% - Акцент6 5_46EE.2011(v1.0)" xfId="337"/>
    <cellStyle name="40% - Акцент6 6" xfId="338"/>
    <cellStyle name="40% - Акцент6 6 2" xfId="339"/>
    <cellStyle name="40% - Акцент6 6_46EE.2011(v1.0)" xfId="340"/>
    <cellStyle name="40% - Акцент6 7" xfId="341"/>
    <cellStyle name="40% - Акцент6 7 2" xfId="342"/>
    <cellStyle name="40% - Акцент6 7_46EE.2011(v1.0)" xfId="343"/>
    <cellStyle name="40% - Акцент6 8" xfId="344"/>
    <cellStyle name="40% - Акцент6 8 2" xfId="345"/>
    <cellStyle name="40% - Акцент6 8_46EE.2011(v1.0)" xfId="346"/>
    <cellStyle name="40% - Акцент6 9" xfId="347"/>
    <cellStyle name="40% - Акцент6 9 2" xfId="348"/>
    <cellStyle name="40% - Акцент6 9_46EE.2011(v1.0)" xfId="349"/>
    <cellStyle name="60% - Accent1" xfId="350"/>
    <cellStyle name="60% - Accent2" xfId="351"/>
    <cellStyle name="60% - Accent3" xfId="352"/>
    <cellStyle name="60% - Accent4" xfId="353"/>
    <cellStyle name="60% - Accent5" xfId="354"/>
    <cellStyle name="60% - Accent6" xfId="355"/>
    <cellStyle name="60% - Акцент1 2" xfId="356"/>
    <cellStyle name="60% - Акцент1 2 2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2" xfId="372"/>
    <cellStyle name="60% - Акцент2 2 2" xfId="373"/>
    <cellStyle name="60% - Акцент2 3" xfId="374"/>
    <cellStyle name="60% - Акцент2 3 2" xfId="375"/>
    <cellStyle name="60% - Акцент2 4" xfId="376"/>
    <cellStyle name="60% - Акцент2 4 2" xfId="377"/>
    <cellStyle name="60% - Акцент2 5" xfId="378"/>
    <cellStyle name="60% - Акцент2 5 2" xfId="379"/>
    <cellStyle name="60% - Акцент2 6" xfId="380"/>
    <cellStyle name="60% - Акцент2 6 2" xfId="381"/>
    <cellStyle name="60% - Акцент2 7" xfId="382"/>
    <cellStyle name="60% - Акцент2 7 2" xfId="383"/>
    <cellStyle name="60% - Акцент2 8" xfId="384"/>
    <cellStyle name="60% - Акцент2 8 2" xfId="385"/>
    <cellStyle name="60% - Акцент2 9" xfId="386"/>
    <cellStyle name="60% - Акцент2 9 2" xfId="387"/>
    <cellStyle name="60% - Акцент3 2" xfId="388"/>
    <cellStyle name="60% - Акцент3 2 2" xfId="389"/>
    <cellStyle name="60% - Акцент3 3" xfId="390"/>
    <cellStyle name="60% - Акцент3 3 2" xfId="391"/>
    <cellStyle name="60% - Акцент3 4" xfId="392"/>
    <cellStyle name="60% - Акцент3 4 2" xfId="393"/>
    <cellStyle name="60% - Акцент3 5" xfId="394"/>
    <cellStyle name="60% - Акцент3 5 2" xfId="395"/>
    <cellStyle name="60% - Акцент3 6" xfId="396"/>
    <cellStyle name="60% - Акцент3 6 2" xfId="397"/>
    <cellStyle name="60% - Акцент3 7" xfId="398"/>
    <cellStyle name="60% - Акцент3 7 2" xfId="399"/>
    <cellStyle name="60% - Акцент3 8" xfId="400"/>
    <cellStyle name="60% - Акцент3 8 2" xfId="401"/>
    <cellStyle name="60% - Акцент3 9" xfId="402"/>
    <cellStyle name="60% - Акцент3 9 2" xfId="403"/>
    <cellStyle name="60% - Акцент4 2" xfId="404"/>
    <cellStyle name="60% - Акцент4 2 2" xfId="405"/>
    <cellStyle name="60% - Акцент4 3" xfId="406"/>
    <cellStyle name="60% - Акцент4 3 2" xfId="407"/>
    <cellStyle name="60% - Акцент4 4" xfId="408"/>
    <cellStyle name="60% - Акцент4 4 2" xfId="409"/>
    <cellStyle name="60% - Акцент4 5" xfId="410"/>
    <cellStyle name="60% - Акцент4 5 2" xfId="411"/>
    <cellStyle name="60% - Акцент4 6" xfId="412"/>
    <cellStyle name="60% - Акцент4 6 2" xfId="413"/>
    <cellStyle name="60% - Акцент4 7" xfId="414"/>
    <cellStyle name="60% - Акцент4 7 2" xfId="415"/>
    <cellStyle name="60% - Акцент4 8" xfId="416"/>
    <cellStyle name="60% - Акцент4 8 2" xfId="417"/>
    <cellStyle name="60% - Акцент4 9" xfId="418"/>
    <cellStyle name="60% - Акцент4 9 2" xfId="419"/>
    <cellStyle name="60% - Акцент5 2" xfId="420"/>
    <cellStyle name="60% - Акцент5 2 2" xfId="421"/>
    <cellStyle name="60% - Акцент5 3" xfId="422"/>
    <cellStyle name="60% - Акцент5 3 2" xfId="423"/>
    <cellStyle name="60% - Акцент5 4" xfId="424"/>
    <cellStyle name="60% - Акцент5 4 2" xfId="425"/>
    <cellStyle name="60% - Акцент5 5" xfId="426"/>
    <cellStyle name="60% - Акцент5 5 2" xfId="427"/>
    <cellStyle name="60% - Акцент5 6" xfId="428"/>
    <cellStyle name="60% - Акцент5 6 2" xfId="429"/>
    <cellStyle name="60% - Акцент5 7" xfId="430"/>
    <cellStyle name="60% - Акцент5 7 2" xfId="431"/>
    <cellStyle name="60% - Акцент5 8" xfId="432"/>
    <cellStyle name="60% - Акцент5 8 2" xfId="433"/>
    <cellStyle name="60% - Акцент5 9" xfId="434"/>
    <cellStyle name="60% - Акцент5 9 2" xfId="435"/>
    <cellStyle name="60% - Акцент6 2" xfId="436"/>
    <cellStyle name="60% - Акцент6 2 2" xfId="437"/>
    <cellStyle name="60% - Акцент6 3" xfId="438"/>
    <cellStyle name="60% - Акцент6 3 2" xfId="439"/>
    <cellStyle name="60% - Акцент6 4" xfId="440"/>
    <cellStyle name="60% - Акцент6 4 2" xfId="441"/>
    <cellStyle name="60% - Акцент6 5" xfId="442"/>
    <cellStyle name="60% - Акцент6 5 2" xfId="443"/>
    <cellStyle name="60% - Акцент6 6" xfId="444"/>
    <cellStyle name="60% - Акцент6 6 2" xfId="445"/>
    <cellStyle name="60% - Акцент6 7" xfId="446"/>
    <cellStyle name="60% - Акцент6 7 2" xfId="447"/>
    <cellStyle name="60% - Акцент6 8" xfId="448"/>
    <cellStyle name="60% - Акцент6 8 2" xfId="449"/>
    <cellStyle name="60% - Акцент6 9" xfId="450"/>
    <cellStyle name="60% - Акцент6 9 2" xfId="451"/>
    <cellStyle name="_Model_RAB Мой" xfId="452"/>
    <cellStyle name="_Model_RAB Мой_46EE.2011(v1.0)" xfId="453"/>
    <cellStyle name="_Model_RAB Мой_ARMRAZR" xfId="454"/>
    <cellStyle name="_Model_RAB Мой_BALANCE.WARM.2011YEAR.NEW.UPDATE.SCHEME" xfId="455"/>
    <cellStyle name="_Model_RAB Мой_NADB.JNVLS.APTEKA.2011(v1.3.3)" xfId="456"/>
    <cellStyle name="_Model_RAB Мой_NADB.JNVLS.APTEKA.2011(v1.3.4)" xfId="457"/>
    <cellStyle name="_Model_RAB Мой_PREDEL.JKH.UTV.2011(v1.0.1)" xfId="458"/>
    <cellStyle name="_Model_RAB Мой_UPDATE.46EE.2011.TO.1.1" xfId="459"/>
    <cellStyle name="_Model_RAB Мой_UPDATE.BALANCE.WARM.2011YEAR.TO.1.1" xfId="460"/>
    <cellStyle name="_Model_RAB_MRSK_svod" xfId="461"/>
    <cellStyle name="_Model_RAB_MRSK_svod_46EE.2011(v1.0)" xfId="462"/>
    <cellStyle name="_Model_RAB_MRSK_svod_ARMRAZR" xfId="463"/>
    <cellStyle name="_Model_RAB_MRSK_svod_BALANCE.WARM.2011YEAR.NEW.UPDATE.SCHEME" xfId="464"/>
    <cellStyle name="_Model_RAB_MRSK_svod_NADB.JNVLS.APTEKA.2011(v1.3.3)" xfId="465"/>
    <cellStyle name="_Model_RAB_MRSK_svod_NADB.JNVLS.APTEKA.2011(v1.3.4)" xfId="466"/>
    <cellStyle name="_Model_RAB_MRSK_svod_PREDEL.JKH.UTV.2011(v1.0.1)" xfId="467"/>
    <cellStyle name="_Model_RAB_MRSK_svod_UPDATE.46EE.2011.TO.1.1" xfId="468"/>
    <cellStyle name="_Model_RAB_MRSK_svod_UPDATE.BALANCE.WARM.2011YEAR.TO.1.1" xfId="469"/>
    <cellStyle name="_ВО ОП ТЭС-ОТ- 2007" xfId="470"/>
    <cellStyle name="_ВФ ОАО ТЭС-ОТ- 2009" xfId="471"/>
    <cellStyle name="_Договор аренды ЯЭ с разбивкой" xfId="472"/>
    <cellStyle name="_Исходные данные для модели" xfId="473"/>
    <cellStyle name="_МОДЕЛЬ_1 (2)" xfId="474"/>
    <cellStyle name="_МОДЕЛЬ_1 (2)_46EE.2011(v1.0)" xfId="475"/>
    <cellStyle name="_МОДЕЛЬ_1 (2)_ARMRAZR" xfId="476"/>
    <cellStyle name="_МОДЕЛЬ_1 (2)_BALANCE.WARM.2011YEAR.NEW.UPDATE.SCHEME" xfId="477"/>
    <cellStyle name="_МОДЕЛЬ_1 (2)_NADB.JNVLS.APTEKA.2011(v1.3.3)" xfId="478"/>
    <cellStyle name="_МОДЕЛЬ_1 (2)_NADB.JNVLS.APTEKA.2011(v1.3.4)" xfId="479"/>
    <cellStyle name="_МОДЕЛЬ_1 (2)_PREDEL.JKH.UTV.2011(v1.0.1)" xfId="480"/>
    <cellStyle name="_МОДЕЛЬ_1 (2)_UPDATE.46EE.2011.TO.1.1" xfId="481"/>
    <cellStyle name="_МОДЕЛЬ_1 (2)_UPDATE.BALANCE.WARM.2011YEAR.TO.1.1" xfId="482"/>
    <cellStyle name="_НВВ 2009 постатейно свод по филиалам_09_02_09" xfId="483"/>
    <cellStyle name="_НВВ 2009 постатейно свод по филиалам_для Валентина" xfId="484"/>
    <cellStyle name="_ОТ ИД 2009" xfId="485"/>
    <cellStyle name="_Омск" xfId="486"/>
    <cellStyle name="_Предожение _ДБП_2009 г ( согласованные БП)  (2)" xfId="487"/>
    <cellStyle name="_Приложение МТС-3-КС" xfId="488"/>
    <cellStyle name="_Приложение-МТС--2-1" xfId="489"/>
    <cellStyle name="_Расчет RAB_22072008" xfId="490"/>
    <cellStyle name="_Расчет RAB_22072008_46EE.2011(v1.0)" xfId="491"/>
    <cellStyle name="_Расчет RAB_22072008_ARMRAZR" xfId="492"/>
    <cellStyle name="_Расчет RAB_22072008_BALANCE.WARM.2011YEAR.NEW.UPDATE.SCHEME" xfId="493"/>
    <cellStyle name="_Расчет RAB_22072008_NADB.JNVLS.APTEKA.2011(v1.3.3)" xfId="494"/>
    <cellStyle name="_Расчет RAB_22072008_NADB.JNVLS.APTEKA.2011(v1.3.4)" xfId="495"/>
    <cellStyle name="_Расчет RAB_22072008_PREDEL.JKH.UTV.2011(v1.0.1)" xfId="496"/>
    <cellStyle name="_Расчет RAB_22072008_UPDATE.46EE.2011.TO.1.1" xfId="497"/>
    <cellStyle name="_Расчет RAB_22072008_UPDATE.BALANCE.WARM.2011YEAR.TO.1.1" xfId="498"/>
    <cellStyle name="_Расчет RAB_Лен и МОЭСК_с 2010 года_14.04.2009_со сглаж_version 3.0_без ФСК" xfId="499"/>
    <cellStyle name="_Расчет RAB_Лен и МОЭСК_с 2010 года_14.04.2009_со сглаж_version 3.0_без ФСК_46EE.2011(v1.0)" xfId="500"/>
    <cellStyle name="_Расчет RAB_Лен и МОЭСК_с 2010 года_14.04.2009_со сглаж_version 3.0_без ФСК_ARMRAZR" xfId="501"/>
    <cellStyle name="_Расчет RAB_Лен и МОЭСК_с 2010 года_14.04.2009_со сглаж_version 3.0_без ФСК_BALANCE.WARM.2011YEAR.NEW.UPDATE.SCHEME" xfId="502"/>
    <cellStyle name="_Расчет RAB_Лен и МОЭСК_с 2010 года_14.04.2009_со сглаж_version 3.0_без ФСК_NADB.JNVLS.APTEKA.2011(v1.3.3)" xfId="503"/>
    <cellStyle name="_Расчет RAB_Лен и МОЭСК_с 2010 года_14.04.2009_со сглаж_version 3.0_без ФСК_NADB.JNVLS.APTEKA.2011(v1.3.4)" xfId="504"/>
    <cellStyle name="_Расчет RAB_Лен и МОЭСК_с 2010 года_14.04.2009_со сглаж_version 3.0_без ФСК_PREDEL.JKH.UTV.2011(v1.0.1)" xfId="505"/>
    <cellStyle name="_Расчет RAB_Лен и МОЭСК_с 2010 года_14.04.2009_со сглаж_version 3.0_без ФСК_UPDATE.46EE.2011.TO.1.1" xfId="506"/>
    <cellStyle name="_Расчет RAB_Лен и МОЭСК_с 2010 года_14.04.2009_со сглаж_version 3.0_без ФСК_UPDATE.BALANCE.WARM.2011YEAR.TO.1.1" xfId="507"/>
    <cellStyle name="_Свод по ИПР (2)" xfId="508"/>
    <cellStyle name="_Форма 6  РТК.xls(отчет по Адр пр. ЛО)" xfId="509"/>
    <cellStyle name="_Формат разбивки по МРСК_РСК" xfId="510"/>
    <cellStyle name="_Формат_для Согласования" xfId="511"/>
    <cellStyle name="_выручка по присоединениям2" xfId="512"/>
    <cellStyle name="_пр 5 тариф RAB" xfId="513"/>
    <cellStyle name="_пр 5 тариф RAB_46EE.2011(v1.0)" xfId="514"/>
    <cellStyle name="_пр 5 тариф RAB_ARMRAZR" xfId="515"/>
    <cellStyle name="_пр 5 тариф RAB_BALANCE.WARM.2011YEAR.NEW.UPDATE.SCHEME" xfId="516"/>
    <cellStyle name="_пр 5 тариф RAB_NADB.JNVLS.APTEKA.2011(v1.3.3)" xfId="517"/>
    <cellStyle name="_пр 5 тариф RAB_NADB.JNVLS.APTEKA.2011(v1.3.4)" xfId="518"/>
    <cellStyle name="_пр 5 тариф RAB_PREDEL.JKH.UTV.2011(v1.0.1)" xfId="519"/>
    <cellStyle name="_пр 5 тариф RAB_UPDATE.46EE.2011.TO.1.1" xfId="520"/>
    <cellStyle name="_пр 5 тариф RAB_UPDATE.BALANCE.WARM.2011YEAR.TO.1.1" xfId="521"/>
    <cellStyle name="_таблицы для расчетов28-04-08_2006-2009_прибыль корр_по ИА" xfId="522"/>
    <cellStyle name="_таблицы для расчетов28-04-08_2006-2009с ИА" xfId="523"/>
    <cellStyle name="_экон.форм-т ВО 1 с разбивкой" xfId="524"/>
    <cellStyle name="Accent1" xfId="525"/>
    <cellStyle name="Accent2" xfId="526"/>
    <cellStyle name="Accent3" xfId="527"/>
    <cellStyle name="Accent4" xfId="528"/>
    <cellStyle name="Accent5" xfId="529"/>
    <cellStyle name="Accent6" xfId="530"/>
    <cellStyle name="Bad" xfId="531"/>
    <cellStyle name="Calculation" xfId="532"/>
    <cellStyle name="Check Cell" xfId="533"/>
    <cellStyle name="Comma [0]_irl tel sep5" xfId="534"/>
    <cellStyle name="Comma0" xfId="535"/>
    <cellStyle name="Comma_irl tel sep5" xfId="536"/>
    <cellStyle name="Currency [0]" xfId="537"/>
    <cellStyle name="Currency [0] 2" xfId="538"/>
    <cellStyle name="Currency [0] 2 2" xfId="539"/>
    <cellStyle name="Currency [0] 2 3" xfId="540"/>
    <cellStyle name="Currency [0] 2 4" xfId="541"/>
    <cellStyle name="Currency [0] 2 5" xfId="542"/>
    <cellStyle name="Currency [0] 2 6" xfId="543"/>
    <cellStyle name="Currency [0] 2 7" xfId="544"/>
    <cellStyle name="Currency [0] 2 8" xfId="545"/>
    <cellStyle name="Currency [0] 3" xfId="546"/>
    <cellStyle name="Currency [0] 3 2" xfId="547"/>
    <cellStyle name="Currency [0] 3 3" xfId="548"/>
    <cellStyle name="Currency [0] 3 4" xfId="549"/>
    <cellStyle name="Currency [0] 3 5" xfId="550"/>
    <cellStyle name="Currency [0] 3 6" xfId="551"/>
    <cellStyle name="Currency [0] 3 7" xfId="552"/>
    <cellStyle name="Currency [0] 3 8" xfId="553"/>
    <cellStyle name="Currency [0] 4" xfId="554"/>
    <cellStyle name="Currency [0] 4 2" xfId="555"/>
    <cellStyle name="Currency [0] 4 3" xfId="556"/>
    <cellStyle name="Currency [0] 4 4" xfId="557"/>
    <cellStyle name="Currency [0] 4 5" xfId="558"/>
    <cellStyle name="Currency [0] 4 6" xfId="559"/>
    <cellStyle name="Currency [0] 4 7" xfId="560"/>
    <cellStyle name="Currency [0] 4 8" xfId="561"/>
    <cellStyle name="Currency [0] 5" xfId="562"/>
    <cellStyle name="Currency [0] 5 2" xfId="563"/>
    <cellStyle name="Currency [0] 5 3" xfId="564"/>
    <cellStyle name="Currency [0] 5 4" xfId="565"/>
    <cellStyle name="Currency [0] 5 5" xfId="566"/>
    <cellStyle name="Currency [0] 5 6" xfId="567"/>
    <cellStyle name="Currency [0] 5 7" xfId="568"/>
    <cellStyle name="Currency [0] 5 8" xfId="569"/>
    <cellStyle name="Currency [0] 6" xfId="570"/>
    <cellStyle name="Currency [0] 6 2" xfId="571"/>
    <cellStyle name="Currency [0] 7" xfId="572"/>
    <cellStyle name="Currency [0] 7 2" xfId="573"/>
    <cellStyle name="Currency [0] 8" xfId="574"/>
    <cellStyle name="Currency [0] 8 2" xfId="575"/>
    <cellStyle name="Currency0" xfId="576"/>
    <cellStyle name="Currency_irl tel sep5" xfId="577"/>
    <cellStyle name="Date" xfId="578"/>
    <cellStyle name="Dates" xfId="579"/>
    <cellStyle name="E-mail" xfId="580"/>
    <cellStyle name="Euro" xfId="581"/>
    <cellStyle name="Explanatory Text" xfId="582"/>
    <cellStyle name="F2" xfId="583"/>
    <cellStyle name="F3" xfId="584"/>
    <cellStyle name="F4" xfId="585"/>
    <cellStyle name="F5" xfId="586"/>
    <cellStyle name="F6" xfId="587"/>
    <cellStyle name="F7" xfId="588"/>
    <cellStyle name="F8" xfId="589"/>
    <cellStyle name="Fixed" xfId="590"/>
    <cellStyle name="Good" xfId="591"/>
    <cellStyle name="Heading 1" xfId="592"/>
    <cellStyle name="Heading 2" xfId="593"/>
    <cellStyle name="Heading 3" xfId="594"/>
    <cellStyle name="Heading 4" xfId="595"/>
    <cellStyle name="Heading 5" xfId="596"/>
    <cellStyle name="Heading2" xfId="597"/>
    <cellStyle name="Input" xfId="598"/>
    <cellStyle name="Inputs" xfId="599"/>
    <cellStyle name="Inputs (const)" xfId="600"/>
    <cellStyle name="Inputs Co" xfId="601"/>
    <cellStyle name="Inputs_46EE.2011(v1.0)" xfId="602"/>
    <cellStyle name="Linked Cell" xfId="603"/>
    <cellStyle name="Neutral" xfId="604"/>
    <cellStyle name="normal" xfId="605"/>
    <cellStyle name="Normal 2" xfId="606"/>
    <cellStyle name="normal 3" xfId="607"/>
    <cellStyle name="normal 4" xfId="608"/>
    <cellStyle name="normal 5" xfId="609"/>
    <cellStyle name="normal 6" xfId="610"/>
    <cellStyle name="normal 7" xfId="611"/>
    <cellStyle name="normal 8" xfId="612"/>
    <cellStyle name="normal 9" xfId="613"/>
    <cellStyle name="Normal1" xfId="614"/>
    <cellStyle name="normal_1" xfId="615"/>
    <cellStyle name="normбlnм_laroux" xfId="616"/>
    <cellStyle name="Note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’ћѓћ‚›‰" xfId="664"/>
    <cellStyle name="Áĺççŕůčňíűé" xfId="665"/>
    <cellStyle name="Äĺíĺćíűé [0]_(ňŕá 3č)" xfId="666"/>
    <cellStyle name="Äĺíĺćíűé_(ňŕá 3č)" xfId="667"/>
    <cellStyle name="Çŕůčňíűé" xfId="668"/>
    <cellStyle name="Îáű÷íűé__FES" xfId="669"/>
    <cellStyle name="Îňęđűâŕâřŕ˙ń˙ ăčďĺđńńűëęŕ" xfId="670"/>
    <cellStyle name="Ôčíŕíńîâűé [0]_(ňŕá 3č)" xfId="671"/>
    <cellStyle name="Ôčíŕíńîâűé_(ňŕá 3č)" xfId="672"/>
    <cellStyle name="Ăčďĺđńńűëęŕ" xfId="673"/>
    <cellStyle name="Џђћ–…ќ’ќ›‰" xfId="674"/>
    <cellStyle name="Акцент1 2" xfId="675"/>
    <cellStyle name="Акцент1 2 2" xfId="676"/>
    <cellStyle name="Акцент1 3" xfId="677"/>
    <cellStyle name="Акцент1 3 2" xfId="678"/>
    <cellStyle name="Акцент1 4" xfId="679"/>
    <cellStyle name="Акцент1 4 2" xfId="680"/>
    <cellStyle name="Акцент1 5" xfId="681"/>
    <cellStyle name="Акцент1 5 2" xfId="682"/>
    <cellStyle name="Акцент1 6" xfId="683"/>
    <cellStyle name="Акцент1 6 2" xfId="684"/>
    <cellStyle name="Акцент1 7" xfId="685"/>
    <cellStyle name="Акцент1 7 2" xfId="686"/>
    <cellStyle name="Акцент1 8" xfId="687"/>
    <cellStyle name="Акцент1 8 2" xfId="688"/>
    <cellStyle name="Акцент1 9" xfId="689"/>
    <cellStyle name="Акцент1 9 2" xfId="690"/>
    <cellStyle name="Акцент2 2" xfId="691"/>
    <cellStyle name="Акцент2 2 2" xfId="692"/>
    <cellStyle name="Акцент2 3" xfId="693"/>
    <cellStyle name="Акцент2 3 2" xfId="694"/>
    <cellStyle name="Акцент2 4" xfId="695"/>
    <cellStyle name="Акцент2 4 2" xfId="696"/>
    <cellStyle name="Акцент2 5" xfId="697"/>
    <cellStyle name="Акцент2 5 2" xfId="698"/>
    <cellStyle name="Акцент2 6" xfId="699"/>
    <cellStyle name="Акцент2 6 2" xfId="700"/>
    <cellStyle name="Акцент2 7" xfId="701"/>
    <cellStyle name="Акцент2 7 2" xfId="702"/>
    <cellStyle name="Акцент2 8" xfId="703"/>
    <cellStyle name="Акцент2 8 2" xfId="704"/>
    <cellStyle name="Акцент2 9" xfId="705"/>
    <cellStyle name="Акцент2 9 2" xfId="706"/>
    <cellStyle name="Акцент3 2" xfId="707"/>
    <cellStyle name="Акцент3 2 2" xfId="708"/>
    <cellStyle name="Акцент3 3" xfId="709"/>
    <cellStyle name="Акцент3 3 2" xfId="710"/>
    <cellStyle name="Акцент3 4" xfId="711"/>
    <cellStyle name="Акцент3 4 2" xfId="712"/>
    <cellStyle name="Акцент3 5" xfId="713"/>
    <cellStyle name="Акцент3 5 2" xfId="714"/>
    <cellStyle name="Акцент3 6" xfId="715"/>
    <cellStyle name="Акцент3 6 2" xfId="716"/>
    <cellStyle name="Акцент3 7" xfId="717"/>
    <cellStyle name="Акцент3 7 2" xfId="718"/>
    <cellStyle name="Акцент3 8" xfId="719"/>
    <cellStyle name="Акцент3 8 2" xfId="720"/>
    <cellStyle name="Акцент3 9" xfId="721"/>
    <cellStyle name="Акцент3 9 2" xfId="722"/>
    <cellStyle name="Акцент4 2" xfId="723"/>
    <cellStyle name="Акцент4 2 2" xfId="724"/>
    <cellStyle name="Акцент4 3" xfId="725"/>
    <cellStyle name="Акцент4 3 2" xfId="726"/>
    <cellStyle name="Акцент4 4" xfId="727"/>
    <cellStyle name="Акцент4 4 2" xfId="728"/>
    <cellStyle name="Акцент4 5" xfId="729"/>
    <cellStyle name="Акцент4 5 2" xfId="730"/>
    <cellStyle name="Акцент4 6" xfId="731"/>
    <cellStyle name="Акцент4 6 2" xfId="732"/>
    <cellStyle name="Акцент4 7" xfId="733"/>
    <cellStyle name="Акцент4 7 2" xfId="734"/>
    <cellStyle name="Акцент4 8" xfId="735"/>
    <cellStyle name="Акцент4 8 2" xfId="736"/>
    <cellStyle name="Акцент4 9" xfId="737"/>
    <cellStyle name="Акцент4 9 2" xfId="738"/>
    <cellStyle name="Акцент5 2" xfId="739"/>
    <cellStyle name="Акцент5 2 2" xfId="740"/>
    <cellStyle name="Акцент5 3" xfId="741"/>
    <cellStyle name="Акцент5 3 2" xfId="742"/>
    <cellStyle name="Акцент5 4" xfId="743"/>
    <cellStyle name="Акцент5 4 2" xfId="744"/>
    <cellStyle name="Акцент5 5" xfId="745"/>
    <cellStyle name="Акцент5 5 2" xfId="746"/>
    <cellStyle name="Акцент5 6" xfId="747"/>
    <cellStyle name="Акцент5 6 2" xfId="748"/>
    <cellStyle name="Акцент5 7" xfId="749"/>
    <cellStyle name="Акцент5 7 2" xfId="750"/>
    <cellStyle name="Акцент5 8" xfId="751"/>
    <cellStyle name="Акцент5 8 2" xfId="752"/>
    <cellStyle name="Акцент5 9" xfId="753"/>
    <cellStyle name="Акцент5 9 2" xfId="754"/>
    <cellStyle name="Акцент6 2" xfId="755"/>
    <cellStyle name="Акцент6 2 2" xfId="756"/>
    <cellStyle name="Акцент6 3" xfId="757"/>
    <cellStyle name="Акцент6 3 2" xfId="758"/>
    <cellStyle name="Акцент6 4" xfId="759"/>
    <cellStyle name="Акцент6 4 2" xfId="760"/>
    <cellStyle name="Акцент6 5" xfId="761"/>
    <cellStyle name="Акцент6 5 2" xfId="762"/>
    <cellStyle name="Акцент6 6" xfId="763"/>
    <cellStyle name="Акцент6 6 2" xfId="764"/>
    <cellStyle name="Акцент6 7" xfId="765"/>
    <cellStyle name="Акцент6 7 2" xfId="766"/>
    <cellStyle name="Акцент6 8" xfId="767"/>
    <cellStyle name="Акцент6 8 2" xfId="768"/>
    <cellStyle name="Акцент6 9" xfId="769"/>
    <cellStyle name="Акцент6 9 2" xfId="770"/>
    <cellStyle name="Беззащитный" xfId="771"/>
    <cellStyle name="Ввод  2" xfId="772"/>
    <cellStyle name="Ввод  2 2" xfId="773"/>
    <cellStyle name="Ввод  2_46EE.2011(v1.0)" xfId="774"/>
    <cellStyle name="Ввод  3" xfId="775"/>
    <cellStyle name="Ввод  3 2" xfId="776"/>
    <cellStyle name="Ввод  3_46EE.2011(v1.0)" xfId="777"/>
    <cellStyle name="Ввод  4" xfId="778"/>
    <cellStyle name="Ввод  4 2" xfId="779"/>
    <cellStyle name="Ввод  4_46EE.2011(v1.0)" xfId="780"/>
    <cellStyle name="Ввод  5" xfId="781"/>
    <cellStyle name="Ввод  5 2" xfId="782"/>
    <cellStyle name="Ввод  5_46EE.2011(v1.0)" xfId="783"/>
    <cellStyle name="Ввод  6" xfId="784"/>
    <cellStyle name="Ввод  6 2" xfId="785"/>
    <cellStyle name="Ввод  6_46EE.2011(v1.0)" xfId="786"/>
    <cellStyle name="Ввод  7" xfId="787"/>
    <cellStyle name="Ввод  7 2" xfId="788"/>
    <cellStyle name="Ввод  7_46EE.2011(v1.0)" xfId="789"/>
    <cellStyle name="Ввод  8" xfId="790"/>
    <cellStyle name="Ввод  8 2" xfId="791"/>
    <cellStyle name="Ввод  8_46EE.2011(v1.0)" xfId="792"/>
    <cellStyle name="Ввод  9" xfId="793"/>
    <cellStyle name="Ввод  9 2" xfId="794"/>
    <cellStyle name="Ввод  9_46EE.2011(v1.0)" xfId="795"/>
    <cellStyle name="Вывод 2" xfId="796"/>
    <cellStyle name="Вывод 2 2" xfId="797"/>
    <cellStyle name="Вывод 2_46EE.2011(v1.0)" xfId="798"/>
    <cellStyle name="Вывод 3" xfId="799"/>
    <cellStyle name="Вывод 3 2" xfId="800"/>
    <cellStyle name="Вывод 3_46EE.2011(v1.0)" xfId="801"/>
    <cellStyle name="Вывод 4" xfId="802"/>
    <cellStyle name="Вывод 4 2" xfId="803"/>
    <cellStyle name="Вывод 4_46EE.2011(v1.0)" xfId="804"/>
    <cellStyle name="Вывод 5" xfId="805"/>
    <cellStyle name="Вывод 5 2" xfId="806"/>
    <cellStyle name="Вывод 5_46EE.2011(v1.0)" xfId="807"/>
    <cellStyle name="Вывод 6" xfId="808"/>
    <cellStyle name="Вывод 6 2" xfId="809"/>
    <cellStyle name="Вывод 6_46EE.2011(v1.0)" xfId="810"/>
    <cellStyle name="Вывод 7" xfId="811"/>
    <cellStyle name="Вывод 7 2" xfId="812"/>
    <cellStyle name="Вывод 7_46EE.2011(v1.0)" xfId="813"/>
    <cellStyle name="Вывод 8" xfId="814"/>
    <cellStyle name="Вывод 8 2" xfId="815"/>
    <cellStyle name="Вывод 8_46EE.2011(v1.0)" xfId="816"/>
    <cellStyle name="Вывод 9" xfId="817"/>
    <cellStyle name="Вывод 9 2" xfId="818"/>
    <cellStyle name="Вывод 9_46EE.2011(v1.0)" xfId="819"/>
    <cellStyle name="Вычисление 2" xfId="820"/>
    <cellStyle name="Вычисление 2 2" xfId="821"/>
    <cellStyle name="Вычисление 2_46EE.2011(v1.0)" xfId="822"/>
    <cellStyle name="Вычисление 3" xfId="823"/>
    <cellStyle name="Вычисление 3 2" xfId="824"/>
    <cellStyle name="Вычисление 3_46EE.2011(v1.0)" xfId="825"/>
    <cellStyle name="Вычисление 4" xfId="826"/>
    <cellStyle name="Вычисление 4 2" xfId="827"/>
    <cellStyle name="Вычисление 4_46EE.2011(v1.0)" xfId="828"/>
    <cellStyle name="Вычисление 5" xfId="829"/>
    <cellStyle name="Вычисление 5 2" xfId="830"/>
    <cellStyle name="Вычисление 5_46EE.2011(v1.0)" xfId="831"/>
    <cellStyle name="Вычисление 6" xfId="832"/>
    <cellStyle name="Вычисление 6 2" xfId="833"/>
    <cellStyle name="Вычисление 6_46EE.2011(v1.0)" xfId="834"/>
    <cellStyle name="Вычисление 7" xfId="835"/>
    <cellStyle name="Вычисление 7 2" xfId="836"/>
    <cellStyle name="Вычисление 7_46EE.2011(v1.0)" xfId="837"/>
    <cellStyle name="Вычисление 8" xfId="838"/>
    <cellStyle name="Вычисление 8 2" xfId="839"/>
    <cellStyle name="Вычисление 8_46EE.2011(v1.0)" xfId="840"/>
    <cellStyle name="Вычисление 9" xfId="841"/>
    <cellStyle name="Вычисление 9 2" xfId="842"/>
    <cellStyle name="Вычисление 9_46EE.2011(v1.0)" xfId="843"/>
    <cellStyle name="Гиперссылка 2" xfId="844"/>
    <cellStyle name="Гиперссылка 3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Денежный 2" xfId="855"/>
    <cellStyle name="ЗАГОЛОВОК1" xfId="856"/>
    <cellStyle name="ЗАГОЛОВОК2" xfId="857"/>
    <cellStyle name="Заголовок 1 2" xfId="858"/>
    <cellStyle name="Заголовок 1 2 2" xfId="859"/>
    <cellStyle name="Заголовок 1 2_46EE.2011(v1.0)" xfId="860"/>
    <cellStyle name="Заголовок 1 3" xfId="861"/>
    <cellStyle name="Заголовок 1 3 2" xfId="862"/>
    <cellStyle name="Заголовок 1 3_46EE.2011(v1.0)" xfId="863"/>
    <cellStyle name="Заголовок 1 4" xfId="864"/>
    <cellStyle name="Заголовок 1 4 2" xfId="865"/>
    <cellStyle name="Заголовок 1 4_46EE.2011(v1.0)" xfId="866"/>
    <cellStyle name="Заголовок 1 5" xfId="867"/>
    <cellStyle name="Заголовок 1 5 2" xfId="868"/>
    <cellStyle name="Заголовок 1 5_46EE.2011(v1.0)" xfId="869"/>
    <cellStyle name="Заголовок 1 6" xfId="870"/>
    <cellStyle name="Заголовок 1 6 2" xfId="871"/>
    <cellStyle name="Заголовок 1 6_46EE.2011(v1.0)" xfId="872"/>
    <cellStyle name="Заголовок 1 7" xfId="873"/>
    <cellStyle name="Заголовок 1 7 2" xfId="874"/>
    <cellStyle name="Заголовок 1 7_46EE.2011(v1.0)" xfId="875"/>
    <cellStyle name="Заголовок 1 8" xfId="876"/>
    <cellStyle name="Заголовок 1 8 2" xfId="877"/>
    <cellStyle name="Заголовок 1 8_46EE.2011(v1.0)" xfId="878"/>
    <cellStyle name="Заголовок 1 9" xfId="879"/>
    <cellStyle name="Заголовок 1 9 2" xfId="880"/>
    <cellStyle name="Заголовок 1 9_46EE.2011(v1.0)" xfId="881"/>
    <cellStyle name="Заголовок 2 2" xfId="882"/>
    <cellStyle name="Заголовок 2 2 2" xfId="883"/>
    <cellStyle name="Заголовок 2 2_46EE.2011(v1.0)" xfId="884"/>
    <cellStyle name="Заголовок 2 3" xfId="885"/>
    <cellStyle name="Заголовок 2 3 2" xfId="886"/>
    <cellStyle name="Заголовок 2 3_46EE.2011(v1.0)" xfId="887"/>
    <cellStyle name="Заголовок 2 4" xfId="888"/>
    <cellStyle name="Заголовок 2 4 2" xfId="889"/>
    <cellStyle name="Заголовок 2 4_46EE.2011(v1.0)" xfId="890"/>
    <cellStyle name="Заголовок 2 5" xfId="891"/>
    <cellStyle name="Заголовок 2 5 2" xfId="892"/>
    <cellStyle name="Заголовок 2 5_46EE.2011(v1.0)" xfId="893"/>
    <cellStyle name="Заголовок 2 6" xfId="894"/>
    <cellStyle name="Заголовок 2 6 2" xfId="895"/>
    <cellStyle name="Заголовок 2 6_46EE.2011(v1.0)" xfId="896"/>
    <cellStyle name="Заголовок 2 7" xfId="897"/>
    <cellStyle name="Заголовок 2 7 2" xfId="898"/>
    <cellStyle name="Заголовок 2 7_46EE.2011(v1.0)" xfId="899"/>
    <cellStyle name="Заголовок 2 8" xfId="900"/>
    <cellStyle name="Заголовок 2 8 2" xfId="901"/>
    <cellStyle name="Заголовок 2 8_46EE.2011(v1.0)" xfId="902"/>
    <cellStyle name="Заголовок 2 9" xfId="903"/>
    <cellStyle name="Заголовок 2 9 2" xfId="904"/>
    <cellStyle name="Заголовок 2 9_46EE.2011(v1.0)" xfId="905"/>
    <cellStyle name="Заголовок 3 2" xfId="906"/>
    <cellStyle name="Заголовок 3 2 2" xfId="907"/>
    <cellStyle name="Заголовок 3 2_46EE.2011(v1.0)" xfId="908"/>
    <cellStyle name="Заголовок 3 3" xfId="909"/>
    <cellStyle name="Заголовок 3 3 2" xfId="910"/>
    <cellStyle name="Заголовок 3 3_46EE.2011(v1.0)" xfId="911"/>
    <cellStyle name="Заголовок 3 4" xfId="912"/>
    <cellStyle name="Заголовок 3 4 2" xfId="913"/>
    <cellStyle name="Заголовок 3 4_46EE.2011(v1.0)" xfId="914"/>
    <cellStyle name="Заголовок 3 5" xfId="915"/>
    <cellStyle name="Заголовок 3 5 2" xfId="916"/>
    <cellStyle name="Заголовок 3 5_46EE.2011(v1.0)" xfId="917"/>
    <cellStyle name="Заголовок 3 6" xfId="918"/>
    <cellStyle name="Заголовок 3 6 2" xfId="919"/>
    <cellStyle name="Заголовок 3 6_46EE.2011(v1.0)" xfId="920"/>
    <cellStyle name="Заголовок 3 7" xfId="921"/>
    <cellStyle name="Заголовок 3 7 2" xfId="922"/>
    <cellStyle name="Заголовок 3 7_46EE.2011(v1.0)" xfId="923"/>
    <cellStyle name="Заголовок 3 8" xfId="924"/>
    <cellStyle name="Заголовок 3 8 2" xfId="925"/>
    <cellStyle name="Заголовок 3 8_46EE.2011(v1.0)" xfId="926"/>
    <cellStyle name="Заголовок 3 9" xfId="927"/>
    <cellStyle name="Заголовок 3 9 2" xfId="928"/>
    <cellStyle name="Заголовок 3 9_46EE.2011(v1.0)" xfId="929"/>
    <cellStyle name="Заголовок 4 2" xfId="930"/>
    <cellStyle name="Заголовок 4 2 2" xfId="931"/>
    <cellStyle name="Заголовок 4 3" xfId="932"/>
    <cellStyle name="Заголовок 4 3 2" xfId="933"/>
    <cellStyle name="Заголовок 4 4" xfId="934"/>
    <cellStyle name="Заголовок 4 4 2" xfId="935"/>
    <cellStyle name="Заголовок 4 5" xfId="936"/>
    <cellStyle name="Заголовок 4 5 2" xfId="937"/>
    <cellStyle name="Заголовок 4 6" xfId="938"/>
    <cellStyle name="Заголовок 4 6 2" xfId="939"/>
    <cellStyle name="Заголовок 4 7" xfId="940"/>
    <cellStyle name="Заголовок 4 7 2" xfId="941"/>
    <cellStyle name="Заголовок 4 8" xfId="942"/>
    <cellStyle name="Заголовок 4 8 2" xfId="943"/>
    <cellStyle name="Заголовок 4 9" xfId="944"/>
    <cellStyle name="Заголовок 4 9 2" xfId="945"/>
    <cellStyle name="ЗаголовокСтолбца" xfId="946"/>
    <cellStyle name="Защитный" xfId="947"/>
    <cellStyle name="Значение" xfId="948"/>
    <cellStyle name="Зоголовок" xfId="949"/>
    <cellStyle name="ИТОГОВЫЙ" xfId="950"/>
    <cellStyle name="ИТОГОВЫЙ 2" xfId="951"/>
    <cellStyle name="ИТОГОВЫЙ 3" xfId="952"/>
    <cellStyle name="ИТОГОВЫЙ 4" xfId="953"/>
    <cellStyle name="ИТОГОВЫЙ 5" xfId="954"/>
    <cellStyle name="ИТОГОВЫЙ 6" xfId="955"/>
    <cellStyle name="ИТОГОВЫЙ 7" xfId="956"/>
    <cellStyle name="ИТОГОВЫЙ 8" xfId="957"/>
    <cellStyle name="ИТОГОВЫЙ_1" xfId="958"/>
    <cellStyle name="Итог 2" xfId="959"/>
    <cellStyle name="Итог 2 2" xfId="960"/>
    <cellStyle name="Итог 2_46EE.2011(v1.0)" xfId="961"/>
    <cellStyle name="Итог 3" xfId="962"/>
    <cellStyle name="Итог 3 2" xfId="963"/>
    <cellStyle name="Итог 3_46EE.2011(v1.0)" xfId="964"/>
    <cellStyle name="Итог 4" xfId="965"/>
    <cellStyle name="Итог 4 2" xfId="966"/>
    <cellStyle name="Итог 4_46EE.2011(v1.0)" xfId="967"/>
    <cellStyle name="Итог 5" xfId="968"/>
    <cellStyle name="Итог 5 2" xfId="969"/>
    <cellStyle name="Итог 5_46EE.2011(v1.0)" xfId="970"/>
    <cellStyle name="Итог 6" xfId="971"/>
    <cellStyle name="Итог 6 2" xfId="972"/>
    <cellStyle name="Итог 6_46EE.2011(v1.0)" xfId="973"/>
    <cellStyle name="Итог 7" xfId="974"/>
    <cellStyle name="Итог 7 2" xfId="975"/>
    <cellStyle name="Итог 7_46EE.2011(v1.0)" xfId="976"/>
    <cellStyle name="Итог 8" xfId="977"/>
    <cellStyle name="Итог 8 2" xfId="978"/>
    <cellStyle name="Итог 8_46EE.2011(v1.0)" xfId="979"/>
    <cellStyle name="Итог 9" xfId="980"/>
    <cellStyle name="Итог 9 2" xfId="981"/>
    <cellStyle name="Итог 9_46EE.2011(v1.0)" xfId="982"/>
    <cellStyle name="Итого" xfId="983"/>
    <cellStyle name="Контрольная ячейка 2" xfId="984"/>
    <cellStyle name="Контрольная ячейка 2 2" xfId="985"/>
    <cellStyle name="Контрольная ячейка 2_46EE.2011(v1.0)" xfId="986"/>
    <cellStyle name="Контрольная ячейка 3" xfId="987"/>
    <cellStyle name="Контрольная ячейка 3 2" xfId="988"/>
    <cellStyle name="Контрольная ячейка 3_46EE.2011(v1.0)" xfId="989"/>
    <cellStyle name="Контрольная ячейка 4" xfId="990"/>
    <cellStyle name="Контрольная ячейка 4 2" xfId="991"/>
    <cellStyle name="Контрольная ячейка 4_46EE.2011(v1.0)" xfId="992"/>
    <cellStyle name="Контрольная ячейка 5" xfId="993"/>
    <cellStyle name="Контрольная ячейка 5 2" xfId="994"/>
    <cellStyle name="Контрольная ячейка 5_46EE.2011(v1.0)" xfId="995"/>
    <cellStyle name="Контрольная ячейка 6" xfId="996"/>
    <cellStyle name="Контрольная ячейка 6 2" xfId="997"/>
    <cellStyle name="Контрольная ячейка 6_46EE.2011(v1.0)" xfId="998"/>
    <cellStyle name="Контрольная ячейка 7" xfId="999"/>
    <cellStyle name="Контрольная ячейка 7 2" xfId="1000"/>
    <cellStyle name="Контрольная ячейка 7_46EE.2011(v1.0)" xfId="1001"/>
    <cellStyle name="Контрольная ячейка 8" xfId="1002"/>
    <cellStyle name="Контрольная ячейка 8 2" xfId="1003"/>
    <cellStyle name="Контрольная ячейка 8_46EE.2011(v1.0)" xfId="1004"/>
    <cellStyle name="Контрольная ячейка 9" xfId="1005"/>
    <cellStyle name="Контрольная ячейка 9 2" xfId="1006"/>
    <cellStyle name="Контрольная ячейка 9_46EE.2011(v1.0)" xfId="1007"/>
    <cellStyle name="Мои наименования показателей" xfId="1008"/>
    <cellStyle name="Мои наименования показателей 2" xfId="1009"/>
    <cellStyle name="Мои наименования показателей 2 2" xfId="1010"/>
    <cellStyle name="Мои наименования показателей 2 3" xfId="1011"/>
    <cellStyle name="Мои наименования показателей 2 4" xfId="1012"/>
    <cellStyle name="Мои наименования показателей 2 5" xfId="1013"/>
    <cellStyle name="Мои наименования показателей 2 6" xfId="1014"/>
    <cellStyle name="Мои наименования показателей 2 7" xfId="1015"/>
    <cellStyle name="Мои наименования показателей 2 8" xfId="1016"/>
    <cellStyle name="Мои наименования показателей 2_1" xfId="1017"/>
    <cellStyle name="Мои наименования показателей 3" xfId="1018"/>
    <cellStyle name="Мои наименования показателей 3 2" xfId="1019"/>
    <cellStyle name="Мои наименования показателей 3 3" xfId="1020"/>
    <cellStyle name="Мои наименования показателей 3 4" xfId="1021"/>
    <cellStyle name="Мои наименования показателей 3 5" xfId="1022"/>
    <cellStyle name="Мои наименования показателей 3 6" xfId="1023"/>
    <cellStyle name="Мои наименования показателей 3 7" xfId="1024"/>
    <cellStyle name="Мои наименования показателей 3 8" xfId="1025"/>
    <cellStyle name="Мои наименования показателей 3_1" xfId="1026"/>
    <cellStyle name="Мои наименования показателей 4" xfId="1027"/>
    <cellStyle name="Мои наименования показателей 4 2" xfId="1028"/>
    <cellStyle name="Мои наименования показателей 4 3" xfId="1029"/>
    <cellStyle name="Мои наименования показателей 4 4" xfId="1030"/>
    <cellStyle name="Мои наименования показателей 4 5" xfId="1031"/>
    <cellStyle name="Мои наименования показателей 4 6" xfId="1032"/>
    <cellStyle name="Мои наименования показателей 4 7" xfId="1033"/>
    <cellStyle name="Мои наименования показателей 4 8" xfId="1034"/>
    <cellStyle name="Мои наименования показателей 4_1" xfId="1035"/>
    <cellStyle name="Мои наименования показателей 5" xfId="1036"/>
    <cellStyle name="Мои наименования показателей 5 2" xfId="1037"/>
    <cellStyle name="Мои наименования показателей 5 3" xfId="1038"/>
    <cellStyle name="Мои наименования показателей 5 4" xfId="1039"/>
    <cellStyle name="Мои наименования показателей 5 5" xfId="1040"/>
    <cellStyle name="Мои наименования показателей 5 6" xfId="1041"/>
    <cellStyle name="Мои наименования показателей 5 7" xfId="1042"/>
    <cellStyle name="Мои наименования показателей 5 8" xfId="1043"/>
    <cellStyle name="Мои наименования показателей 5_1" xfId="1044"/>
    <cellStyle name="Мои наименования показателей 6" xfId="1045"/>
    <cellStyle name="Мои наименования показателей 6 2" xfId="1046"/>
    <cellStyle name="Мои наименования показателей 6_46EE.2011(v1.0)" xfId="1047"/>
    <cellStyle name="Мои наименования показателей 7" xfId="1048"/>
    <cellStyle name="Мои наименования показателей 7 2" xfId="1049"/>
    <cellStyle name="Мои наименования показателей 7_46EE.2011(v1.0)" xfId="1050"/>
    <cellStyle name="Мои наименования показателей 8" xfId="1051"/>
    <cellStyle name="Мои наименования показателей 8 2" xfId="1052"/>
    <cellStyle name="Мои наименования показателей 8_46EE.2011(v1.0)" xfId="1053"/>
    <cellStyle name="Мои наименования показателей_46TE.RT(v1.0)" xfId="1054"/>
    <cellStyle name="Мой заголовок" xfId="1055"/>
    <cellStyle name="Мой заголовок листа" xfId="1056"/>
    <cellStyle name="Название 2" xfId="1057"/>
    <cellStyle name="Название 2 2" xfId="1058"/>
    <cellStyle name="Название 3" xfId="1059"/>
    <cellStyle name="Название 3 2" xfId="1060"/>
    <cellStyle name="Название 4" xfId="1061"/>
    <cellStyle name="Название 4 2" xfId="1062"/>
    <cellStyle name="Название 5" xfId="1063"/>
    <cellStyle name="Название 5 2" xfId="1064"/>
    <cellStyle name="Название 6" xfId="1065"/>
    <cellStyle name="Название 6 2" xfId="1066"/>
    <cellStyle name="Название 7" xfId="1067"/>
    <cellStyle name="Название 7 2" xfId="1068"/>
    <cellStyle name="Название 8" xfId="1069"/>
    <cellStyle name="Название 8 2" xfId="1070"/>
    <cellStyle name="Название 9" xfId="1071"/>
    <cellStyle name="Название 9 2" xfId="1072"/>
    <cellStyle name="Нейтральный 2" xfId="1073"/>
    <cellStyle name="Нейтральный 2 2" xfId="1074"/>
    <cellStyle name="Нейтральный 3" xfId="1075"/>
    <cellStyle name="Нейтральный 3 2" xfId="1076"/>
    <cellStyle name="Нейтральный 4" xfId="1077"/>
    <cellStyle name="Нейтральный 4 2" xfId="1078"/>
    <cellStyle name="Нейтральный 5" xfId="1079"/>
    <cellStyle name="Нейтральный 5 2" xfId="1080"/>
    <cellStyle name="Нейтральный 6" xfId="1081"/>
    <cellStyle name="Нейтральный 6 2" xfId="1082"/>
    <cellStyle name="Нейтральный 7" xfId="1083"/>
    <cellStyle name="Нейтральный 7 2" xfId="1084"/>
    <cellStyle name="Нейтральный 8" xfId="1085"/>
    <cellStyle name="Нейтральный 8 2" xfId="1086"/>
    <cellStyle name="Нейтральный 9" xfId="1087"/>
    <cellStyle name="Нейтральный 9 2" xfId="1088"/>
    <cellStyle name="Обычный 10" xfId="1089"/>
    <cellStyle name="Обычный 11" xfId="1090"/>
    <cellStyle name="Обычный 2" xfId="1091"/>
    <cellStyle name="Обычный 2 2" xfId="1092"/>
    <cellStyle name="Обычный 2 2 2" xfId="1093"/>
    <cellStyle name="Обычный 2 2_46EE.2011(v1.0)" xfId="1094"/>
    <cellStyle name="Обычный 2 3" xfId="1095"/>
    <cellStyle name="Обычный 2 3 2" xfId="1096"/>
    <cellStyle name="Обычный 2 3_46EE.2011(v1.0)" xfId="1097"/>
    <cellStyle name="Обычный 2 4" xfId="1098"/>
    <cellStyle name="Обычный 2 4 2" xfId="1099"/>
    <cellStyle name="Обычный 2 4_46EE.2011(v1.0)" xfId="1100"/>
    <cellStyle name="Обычный 2 5" xfId="1101"/>
    <cellStyle name="Обычный 2 5 2" xfId="1102"/>
    <cellStyle name="Обычный 2 5_46EE.2011(v1.0)" xfId="1103"/>
    <cellStyle name="Обычный 2 6" xfId="1104"/>
    <cellStyle name="Обычный 2 6 2" xfId="1105"/>
    <cellStyle name="Обычный 2 6_46EE.2011(v1.0)" xfId="1106"/>
    <cellStyle name="Обычный 2_1" xfId="1107"/>
    <cellStyle name="Обычный 3" xfId="1108"/>
    <cellStyle name="Обычный 4" xfId="1109"/>
    <cellStyle name="Обычный 4 2" xfId="1110"/>
    <cellStyle name="Обычный 4_EE.20.MET.SVOD.2.73_v0.1" xfId="1111"/>
    <cellStyle name="Обычный 5" xfId="1112"/>
    <cellStyle name="Обычный 6" xfId="1113"/>
    <cellStyle name="Обычный 7" xfId="1114"/>
    <cellStyle name="Обычный 8" xfId="1115"/>
    <cellStyle name="Обычный 9" xfId="1116"/>
    <cellStyle name="Обычный_BALANCE.VODOSN.2008YEAR_JKK.33.VS.1.77" xfId="1117"/>
    <cellStyle name="Обычный_Forma_1" xfId="1118"/>
    <cellStyle name="Обычный_Forma_3" xfId="1119"/>
    <cellStyle name="Обычный_Forma_5" xfId="1120"/>
    <cellStyle name="Обычный_JKH.OPEN.INFO.PRICE.VO_v4.0(10.02.11)" xfId="1121"/>
    <cellStyle name="Обычный_KRU.TARIFF.TE.FACT(v0.5)_import_02.02" xfId="1122"/>
    <cellStyle name="Обычный_OREP.JKH.POD.2010YEAR(v1.0)" xfId="1123"/>
    <cellStyle name="Обычный_OREP.JKH.POD.2010YEAR(v1.1)" xfId="1124"/>
    <cellStyle name="Обычный_POTR.EE(+PASPORT)" xfId="1125"/>
    <cellStyle name="Обычный_PREDEL.JKH.2010(v1.3)" xfId="1126"/>
    <cellStyle name="Обычный_PRIL1.ELECTR" xfId="1127"/>
    <cellStyle name="Обычный_PRIL4.JKU.7.28(04.03.2009)" xfId="1128"/>
    <cellStyle name="Обычный_reest_org" xfId="1129"/>
    <cellStyle name="Обычный_TR.TARIFF.AUTO.P.M.2.16" xfId="1130"/>
    <cellStyle name="Обычный_ЖКУ_проект3" xfId="1131"/>
    <cellStyle name="Обычный_Карта РФ" xfId="1132"/>
    <cellStyle name="Обычный_Книга2" xfId="1133"/>
    <cellStyle name="Обычный_Мониторинг инвестиций" xfId="1134"/>
    <cellStyle name="Обычный_Форма 22 ЖКХ" xfId="1135"/>
    <cellStyle name="Обычный_форма 1 водопровод для орг" xfId="1136"/>
    <cellStyle name="Обычный_форма 1 водопровод для орг_CALC.KV.4.78(v1.0)" xfId="1137"/>
    <cellStyle name="Плохой 2" xfId="1138"/>
    <cellStyle name="Плохой 2 2" xfId="1139"/>
    <cellStyle name="Плохой 3" xfId="1140"/>
    <cellStyle name="Плохой 3 2" xfId="1141"/>
    <cellStyle name="Плохой 4" xfId="1142"/>
    <cellStyle name="Плохой 4 2" xfId="1143"/>
    <cellStyle name="Плохой 5" xfId="1144"/>
    <cellStyle name="Плохой 5 2" xfId="1145"/>
    <cellStyle name="Плохой 6" xfId="1146"/>
    <cellStyle name="Плохой 6 2" xfId="1147"/>
    <cellStyle name="Плохой 7" xfId="1148"/>
    <cellStyle name="Плохой 7 2" xfId="1149"/>
    <cellStyle name="Плохой 8" xfId="1150"/>
    <cellStyle name="Плохой 8 2" xfId="1151"/>
    <cellStyle name="Плохой 9" xfId="1152"/>
    <cellStyle name="Плохой 9 2" xfId="1153"/>
    <cellStyle name="По центру с переносом" xfId="1154"/>
    <cellStyle name="По ширине с переносом" xfId="1155"/>
    <cellStyle name="Поле ввода" xfId="1156"/>
    <cellStyle name="Пояснение 2" xfId="1157"/>
    <cellStyle name="Пояснение 2 2" xfId="1158"/>
    <cellStyle name="Пояснение 3" xfId="1159"/>
    <cellStyle name="Пояснение 3 2" xfId="1160"/>
    <cellStyle name="Пояснение 4" xfId="1161"/>
    <cellStyle name="Пояснение 4 2" xfId="1162"/>
    <cellStyle name="Пояснение 5" xfId="1163"/>
    <cellStyle name="Пояснение 5 2" xfId="1164"/>
    <cellStyle name="Пояснение 6" xfId="1165"/>
    <cellStyle name="Пояснение 6 2" xfId="1166"/>
    <cellStyle name="Пояснение 7" xfId="1167"/>
    <cellStyle name="Пояснение 7 2" xfId="1168"/>
    <cellStyle name="Пояснение 8" xfId="1169"/>
    <cellStyle name="Пояснение 8 2" xfId="1170"/>
    <cellStyle name="Пояснение 9" xfId="1171"/>
    <cellStyle name="Пояснение 9 2" xfId="1172"/>
    <cellStyle name="Примечание 10" xfId="1173"/>
    <cellStyle name="Примечание 10 2" xfId="1174"/>
    <cellStyle name="Примечание 10_46EE.2011(v1.0)" xfId="1175"/>
    <cellStyle name="Примечание 11" xfId="1176"/>
    <cellStyle name="Примечание 11 2" xfId="1177"/>
    <cellStyle name="Примечание 11_46EE.2011(v1.0)" xfId="1178"/>
    <cellStyle name="Примечание 12" xfId="1179"/>
    <cellStyle name="Примечание 12 2" xfId="1180"/>
    <cellStyle name="Примечание 12_46EE.2011(v1.0)" xfId="1181"/>
    <cellStyle name="Примечание 2" xfId="1182"/>
    <cellStyle name="Примечание 2 2" xfId="1183"/>
    <cellStyle name="Примечание 2 3" xfId="1184"/>
    <cellStyle name="Примечание 2 4" xfId="1185"/>
    <cellStyle name="Примечание 2 5" xfId="1186"/>
    <cellStyle name="Примечание 2 6" xfId="1187"/>
    <cellStyle name="Примечание 2 7" xfId="1188"/>
    <cellStyle name="Примечание 2 8" xfId="1189"/>
    <cellStyle name="Примечание 2_46EE.2011(v1.0)" xfId="1190"/>
    <cellStyle name="Примечание 3" xfId="1191"/>
    <cellStyle name="Примечание 3 2" xfId="1192"/>
    <cellStyle name="Примечание 3 3" xfId="1193"/>
    <cellStyle name="Примечание 3 4" xfId="1194"/>
    <cellStyle name="Примечание 3 5" xfId="1195"/>
    <cellStyle name="Примечание 3 6" xfId="1196"/>
    <cellStyle name="Примечание 3 7" xfId="1197"/>
    <cellStyle name="Примечание 3 8" xfId="1198"/>
    <cellStyle name="Примечание 3_46EE.2011(v1.0)" xfId="1199"/>
    <cellStyle name="Примечание 4" xfId="1200"/>
    <cellStyle name="Примечание 4 2" xfId="1201"/>
    <cellStyle name="Примечание 4 3" xfId="1202"/>
    <cellStyle name="Примечание 4 4" xfId="1203"/>
    <cellStyle name="Примечание 4 5" xfId="1204"/>
    <cellStyle name="Примечание 4 6" xfId="1205"/>
    <cellStyle name="Примечание 4 7" xfId="1206"/>
    <cellStyle name="Примечание 4 8" xfId="1207"/>
    <cellStyle name="Примечание 4_46EE.2011(v1.0)" xfId="1208"/>
    <cellStyle name="Примечание 5" xfId="1209"/>
    <cellStyle name="Примечание 5 2" xfId="1210"/>
    <cellStyle name="Примечание 5 3" xfId="1211"/>
    <cellStyle name="Примечание 5 4" xfId="1212"/>
    <cellStyle name="Примечание 5 5" xfId="1213"/>
    <cellStyle name="Примечание 5 6" xfId="1214"/>
    <cellStyle name="Примечание 5 7" xfId="1215"/>
    <cellStyle name="Примечание 5 8" xfId="1216"/>
    <cellStyle name="Примечание 5_46EE.2011(v1.0)" xfId="1217"/>
    <cellStyle name="Примечание 6" xfId="1218"/>
    <cellStyle name="Примечание 6 2" xfId="1219"/>
    <cellStyle name="Примечание 6_46EE.2011(v1.0)" xfId="1220"/>
    <cellStyle name="Примечание 7" xfId="1221"/>
    <cellStyle name="Примечание 7 2" xfId="1222"/>
    <cellStyle name="Примечание 7_46EE.2011(v1.0)" xfId="1223"/>
    <cellStyle name="Примечание 8" xfId="1224"/>
    <cellStyle name="Примечание 8 2" xfId="1225"/>
    <cellStyle name="Примечание 8_46EE.2011(v1.0)" xfId="1226"/>
    <cellStyle name="Примечание 9" xfId="1227"/>
    <cellStyle name="Примечание 9 2" xfId="1228"/>
    <cellStyle name="Примечание 9_46EE.2011(v1.0)" xfId="1229"/>
    <cellStyle name="Процентный 2" xfId="1230"/>
    <cellStyle name="Процентный 2 2" xfId="1231"/>
    <cellStyle name="Процентный 2 3" xfId="1232"/>
    <cellStyle name="Процентный 3" xfId="1233"/>
    <cellStyle name="Процентный 4" xfId="1234"/>
    <cellStyle name="Связанная ячейка 2" xfId="1235"/>
    <cellStyle name="Связанная ячейка 2 2" xfId="1236"/>
    <cellStyle name="Связанная ячейка 2_46EE.2011(v1.0)" xfId="1237"/>
    <cellStyle name="Связанная ячейка 3" xfId="1238"/>
    <cellStyle name="Связанная ячейка 3 2" xfId="1239"/>
    <cellStyle name="Связанная ячейка 3_46EE.2011(v1.0)" xfId="1240"/>
    <cellStyle name="Связанная ячейка 4" xfId="1241"/>
    <cellStyle name="Связанная ячейка 4 2" xfId="1242"/>
    <cellStyle name="Связанная ячейка 4_46EE.2011(v1.0)" xfId="1243"/>
    <cellStyle name="Связанная ячейка 5" xfId="1244"/>
    <cellStyle name="Связанная ячейка 5 2" xfId="1245"/>
    <cellStyle name="Связанная ячейка 5_46EE.2011(v1.0)" xfId="1246"/>
    <cellStyle name="Связанная ячейка 6" xfId="1247"/>
    <cellStyle name="Связанная ячейка 6 2" xfId="1248"/>
    <cellStyle name="Связанная ячейка 6_46EE.2011(v1.0)" xfId="1249"/>
    <cellStyle name="Связанная ячейка 7" xfId="1250"/>
    <cellStyle name="Связанная ячейка 7 2" xfId="1251"/>
    <cellStyle name="Связанная ячейка 7_46EE.2011(v1.0)" xfId="1252"/>
    <cellStyle name="Связанная ячейка 8" xfId="1253"/>
    <cellStyle name="Связанная ячейка 8 2" xfId="1254"/>
    <cellStyle name="Связанная ячейка 8_46EE.2011(v1.0)" xfId="1255"/>
    <cellStyle name="Связанная ячейка 9" xfId="1256"/>
    <cellStyle name="Связанная ячейка 9 2" xfId="1257"/>
    <cellStyle name="Связанная ячейка 9_46EE.2011(v1.0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 2" xfId="1269"/>
    <cellStyle name="Текст предупреждения 2 2" xfId="1270"/>
    <cellStyle name="Текст предупреждения 3" xfId="1271"/>
    <cellStyle name="Текст предупреждения 3 2" xfId="1272"/>
    <cellStyle name="Текст предупреждения 4" xfId="1273"/>
    <cellStyle name="Текст предупреждения 4 2" xfId="1274"/>
    <cellStyle name="Текст предупреждения 5" xfId="1275"/>
    <cellStyle name="Текст предупреждения 5 2" xfId="1276"/>
    <cellStyle name="Текст предупреждения 6" xfId="1277"/>
    <cellStyle name="Текст предупреждения 6 2" xfId="1278"/>
    <cellStyle name="Текст предупреждения 7" xfId="1279"/>
    <cellStyle name="Текст предупреждения 7 2" xfId="1280"/>
    <cellStyle name="Текст предупреждения 8" xfId="1281"/>
    <cellStyle name="Текст предупреждения 8 2" xfId="1282"/>
    <cellStyle name="Текст предупреждения 9" xfId="1283"/>
    <cellStyle name="Текст предупреждения 9 2" xfId="1284"/>
    <cellStyle name="Текстовый" xfId="1285"/>
    <cellStyle name="Текстовый 2" xfId="1286"/>
    <cellStyle name="Текстовый 3" xfId="1287"/>
    <cellStyle name="Текстовый 4" xfId="1288"/>
    <cellStyle name="Текстовый 5" xfId="1289"/>
    <cellStyle name="Текстовый 6" xfId="1290"/>
    <cellStyle name="Текстовый 7" xfId="1291"/>
    <cellStyle name="Текстовый 8" xfId="1292"/>
    <cellStyle name="Текстовый_1" xfId="1293"/>
    <cellStyle name="Тысячи [0]_22гк" xfId="1294"/>
    <cellStyle name="Тысячи_22гк" xfId="1295"/>
    <cellStyle name="ФИКСИРОВАННЫЙ" xfId="1296"/>
    <cellStyle name="ФИКСИРОВАННЫЙ 2" xfId="1297"/>
    <cellStyle name="ФИКСИРОВАННЫЙ 3" xfId="1298"/>
    <cellStyle name="ФИКСИРОВАННЫЙ 4" xfId="1299"/>
    <cellStyle name="ФИКСИРОВАННЫЙ 5" xfId="1300"/>
    <cellStyle name="ФИКСИРОВАННЫЙ 6" xfId="1301"/>
    <cellStyle name="ФИКСИРОВАННЫЙ 7" xfId="1302"/>
    <cellStyle name="ФИКСИРОВАННЫЙ 8" xfId="1303"/>
    <cellStyle name="ФИКСИРОВАННЫЙ_1" xfId="1304"/>
    <cellStyle name="Финансовый 2" xfId="1305"/>
    <cellStyle name="Финансовый 2 2" xfId="1306"/>
    <cellStyle name="Финансовый 2_46EE.2011(v1.0)" xfId="1307"/>
    <cellStyle name="Финансовый 3" xfId="1308"/>
    <cellStyle name="Формула" xfId="1309"/>
    <cellStyle name="Формула 2" xfId="1310"/>
    <cellStyle name="Формула_A РТ 2009 Рязаньэнерго" xfId="1311"/>
    <cellStyle name="ФормулаВБ" xfId="1312"/>
    <cellStyle name="ФормулаНаКонтроль" xfId="1313"/>
    <cellStyle name="Хороший 2" xfId="1314"/>
    <cellStyle name="Хороший 2 2" xfId="1315"/>
    <cellStyle name="Хороший 3" xfId="1316"/>
    <cellStyle name="Хороший 3 2" xfId="1317"/>
    <cellStyle name="Хороший 4" xfId="1318"/>
    <cellStyle name="Хороший 4 2" xfId="1319"/>
    <cellStyle name="Хороший 5" xfId="1320"/>
    <cellStyle name="Хороший 5 2" xfId="1321"/>
    <cellStyle name="Хороший 6" xfId="1322"/>
    <cellStyle name="Хороший 6 2" xfId="1323"/>
    <cellStyle name="Хороший 7" xfId="1324"/>
    <cellStyle name="Хороший 7 2" xfId="1325"/>
    <cellStyle name="Хороший 8" xfId="1326"/>
    <cellStyle name="Хороший 8 2" xfId="1327"/>
    <cellStyle name="Хороший 9" xfId="1328"/>
    <cellStyle name="Хороший 9 2" xfId="1329"/>
    <cellStyle name="Цифры по центру с десятыми" xfId="1330"/>
    <cellStyle name="Шапка таблицы" xfId="1331"/>
    <cellStyle name="назв фил" xfId="1332"/>
    <cellStyle name="”љ‘ђћ‚ђќќ›‰" xfId="1333"/>
    <cellStyle name="”ќђќ‘ћ‚›‰" xfId="1334"/>
    <cellStyle name="”€љ‘€ђћ‚ђќќ›‰" xfId="1335"/>
    <cellStyle name="”€ќђќ‘ћ‚›‰" xfId="1336"/>
    <cellStyle name="„…ќ…†ќ›‰" xfId="1337"/>
    <cellStyle name="‡ђѓћ‹ћ‚ћљ1" xfId="1338"/>
    <cellStyle name="‡ђѓћ‹ћ‚ћљ2" xfId="1339"/>
    <cellStyle name="€’ћѓћ‚›‰" xfId="13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F0"/>
      <rgbColor rgb="0030EFF0"/>
      <rgbColor rgb="00800080"/>
      <rgbColor rgb="00800000"/>
      <rgbColor rgb="00008080"/>
      <rgbColor rgb="000000FF"/>
      <rgbColor rgb="0000CCFF"/>
      <rgbColor rgb="00F2F2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14</xdr:row>
      <xdr:rowOff>28575</xdr:rowOff>
    </xdr:from>
    <xdr:to>
      <xdr:col>3</xdr:col>
      <xdr:colOff>276225</xdr:colOff>
      <xdr:row>15</xdr:row>
      <xdr:rowOff>9525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067050"/>
          <a:ext cx="1714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17</xdr:row>
      <xdr:rowOff>19050</xdr:rowOff>
    </xdr:from>
    <xdr:to>
      <xdr:col>2</xdr:col>
      <xdr:colOff>66675</xdr:colOff>
      <xdr:row>17</xdr:row>
      <xdr:rowOff>28575</xdr:rowOff>
    </xdr:to>
    <xdr:sp>
      <xdr:nvSpPr>
        <xdr:cNvPr id="1" name="ShapeReg_36"/>
        <xdr:cNvSpPr>
          <a:spLocks/>
        </xdr:cNvSpPr>
      </xdr:nvSpPr>
      <xdr:spPr>
        <a:xfrm>
          <a:off x="1266825" y="2628900"/>
          <a:ext cx="19050" cy="9525"/>
        </a:xfrm>
        <a:custGeom>
          <a:pathLst>
            <a:path h="33" w="50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133350</xdr:colOff>
      <xdr:row>10</xdr:row>
      <xdr:rowOff>57150</xdr:rowOff>
    </xdr:from>
    <xdr:to>
      <xdr:col>8</xdr:col>
      <xdr:colOff>133350</xdr:colOff>
      <xdr:row>10</xdr:row>
      <xdr:rowOff>57150</xdr:rowOff>
    </xdr:to>
    <xdr:sp>
      <xdr:nvSpPr>
        <xdr:cNvPr id="2" name="Freeform 1368"/>
        <xdr:cNvSpPr>
          <a:spLocks/>
        </xdr:cNvSpPr>
      </xdr:nvSpPr>
      <xdr:spPr>
        <a:xfrm>
          <a:off x="5010150" y="1666875"/>
          <a:ext cx="0" cy="0"/>
        </a:xfrm>
        <a:custGeom>
          <a:pathLst>
            <a:path h="6" w="7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8</xdr:row>
      <xdr:rowOff>104775</xdr:rowOff>
    </xdr:from>
    <xdr:to>
      <xdr:col>2</xdr:col>
      <xdr:colOff>504825</xdr:colOff>
      <xdr:row>8</xdr:row>
      <xdr:rowOff>123825</xdr:rowOff>
    </xdr:to>
    <xdr:sp>
      <xdr:nvSpPr>
        <xdr:cNvPr id="3" name="ShapeReg_34"/>
        <xdr:cNvSpPr>
          <a:spLocks/>
        </xdr:cNvSpPr>
      </xdr:nvSpPr>
      <xdr:spPr>
        <a:xfrm>
          <a:off x="1714500" y="1428750"/>
          <a:ext cx="19050" cy="19050"/>
        </a:xfrm>
        <a:custGeom>
          <a:pathLst>
            <a:path h="61" w="48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57150</xdr:rowOff>
    </xdr:from>
    <xdr:to>
      <xdr:col>2</xdr:col>
      <xdr:colOff>561975</xdr:colOff>
      <xdr:row>11</xdr:row>
      <xdr:rowOff>57150</xdr:rowOff>
    </xdr:to>
    <xdr:sp>
      <xdr:nvSpPr>
        <xdr:cNvPr id="4" name="Freeform 1419"/>
        <xdr:cNvSpPr>
          <a:spLocks/>
        </xdr:cNvSpPr>
      </xdr:nvSpPr>
      <xdr:spPr>
        <a:xfrm>
          <a:off x="1781175" y="1809750"/>
          <a:ext cx="0" cy="0"/>
        </a:xfrm>
        <a:custGeom>
          <a:pathLst>
            <a:path h="2" w="4">
              <a:moveTo>
                <a:pt x="3" y="0"/>
              </a:moveTo>
              <a:lnTo>
                <a:pt x="0" y="1"/>
              </a:lnTo>
              <a:lnTo>
                <a:pt x="3" y="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257175</xdr:colOff>
      <xdr:row>17</xdr:row>
      <xdr:rowOff>19050</xdr:rowOff>
    </xdr:from>
    <xdr:to>
      <xdr:col>13</xdr:col>
      <xdr:colOff>600075</xdr:colOff>
      <xdr:row>22</xdr:row>
      <xdr:rowOff>114300</xdr:rowOff>
    </xdr:to>
    <xdr:sp>
      <xdr:nvSpPr>
        <xdr:cNvPr id="5" name="Freeform 1421"/>
        <xdr:cNvSpPr>
          <a:spLocks/>
        </xdr:cNvSpPr>
      </xdr:nvSpPr>
      <xdr:spPr>
        <a:xfrm>
          <a:off x="7572375" y="2628900"/>
          <a:ext cx="952500" cy="809625"/>
        </a:xfrm>
        <a:custGeom>
          <a:pathLst>
            <a:path h="2683" w="2456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lnTo>
                <a:pt x="1604" y="1644"/>
              </a:lnTo>
              <a:lnTo>
                <a:pt x="1669" y="1718"/>
              </a:lnTo>
              <a:lnTo>
                <a:pt x="1657" y="1730"/>
              </a:lnTo>
              <a:lnTo>
                <a:pt x="1645" y="1742"/>
              </a:lnTo>
              <a:lnTo>
                <a:pt x="1661" y="1856"/>
              </a:lnTo>
              <a:lnTo>
                <a:pt x="1661" y="1856"/>
              </a:ln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lnTo>
                <a:pt x="2434" y="2251"/>
              </a:lnTo>
              <a:lnTo>
                <a:pt x="2455" y="2300"/>
              </a:lnTo>
              <a:lnTo>
                <a:pt x="2434" y="2300"/>
              </a:lnTo>
              <a:lnTo>
                <a:pt x="2414" y="2300"/>
              </a:lnTo>
              <a:lnTo>
                <a:pt x="2304" y="2247"/>
              </a:lnTo>
              <a:lnTo>
                <a:pt x="2304" y="2247"/>
              </a:ln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161925</xdr:colOff>
      <xdr:row>1</xdr:row>
      <xdr:rowOff>38100</xdr:rowOff>
    </xdr:from>
    <xdr:to>
      <xdr:col>13</xdr:col>
      <xdr:colOff>419100</xdr:colOff>
      <xdr:row>11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867525" y="180975"/>
          <a:ext cx="1476375" cy="1571625"/>
          <a:chOff x="10050" y="330"/>
          <a:chExt cx="2164" cy="2810"/>
        </a:xfrm>
        <a:solidFill>
          <a:srgbClr val="FFFFFF"/>
        </a:solidFill>
      </xdr:grpSpPr>
      <xdr:sp>
        <xdr:nvSpPr>
          <xdr:cNvPr id="7" name="ShapeReg_82"/>
          <xdr:cNvSpPr>
            <a:spLocks/>
          </xdr:cNvSpPr>
        </xdr:nvSpPr>
        <xdr:spPr>
          <a:xfrm>
            <a:off x="10050" y="330"/>
            <a:ext cx="2164" cy="2810"/>
          </a:xfrm>
          <a:custGeom>
            <a:pathLst>
              <a:path h="4959" w="3820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lnTo>
                  <a:pt x="2982" y="343"/>
                </a:lnTo>
                <a:lnTo>
                  <a:pt x="3010" y="259"/>
                </a:lnTo>
                <a:lnTo>
                  <a:pt x="2982" y="287"/>
                </a:lnTo>
                <a:lnTo>
                  <a:pt x="2954" y="315"/>
                </a:lnTo>
                <a:lnTo>
                  <a:pt x="2883" y="315"/>
                </a:lnTo>
                <a:lnTo>
                  <a:pt x="2883" y="315"/>
                </a:ln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lnTo>
                  <a:pt x="2827" y="108"/>
                </a:lnTo>
                <a:lnTo>
                  <a:pt x="2855" y="0"/>
                </a:lnTo>
                <a:lnTo>
                  <a:pt x="2827" y="28"/>
                </a:lnTo>
                <a:lnTo>
                  <a:pt x="2799" y="56"/>
                </a:lnTo>
                <a:lnTo>
                  <a:pt x="2719" y="80"/>
                </a:lnTo>
                <a:lnTo>
                  <a:pt x="2719" y="80"/>
                </a:ln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Groupp82_1"/>
          <xdr:cNvSpPr>
            <a:spLocks/>
          </xdr:cNvSpPr>
        </xdr:nvSpPr>
        <xdr:spPr>
          <a:xfrm>
            <a:off x="10140" y="510"/>
            <a:ext cx="4" cy="8"/>
          </a:xfrm>
          <a:custGeom>
            <a:pathLst>
              <a:path h="16" w="9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219075</xdr:colOff>
      <xdr:row>12</xdr:row>
      <xdr:rowOff>9525</xdr:rowOff>
    </xdr:from>
    <xdr:to>
      <xdr:col>0</xdr:col>
      <xdr:colOff>219075</xdr:colOff>
      <xdr:row>12</xdr:row>
      <xdr:rowOff>9525</xdr:rowOff>
    </xdr:to>
    <xdr:sp>
      <xdr:nvSpPr>
        <xdr:cNvPr id="9" name="Freeform 1434"/>
        <xdr:cNvSpPr>
          <a:spLocks/>
        </xdr:cNvSpPr>
      </xdr:nvSpPr>
      <xdr:spPr>
        <a:xfrm>
          <a:off x="219075" y="1905000"/>
          <a:ext cx="9525" cy="9525"/>
        </a:xfrm>
        <a:custGeom>
          <a:pathLst>
            <a:path h="19" w="17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133350</xdr:rowOff>
    </xdr:from>
    <xdr:to>
      <xdr:col>3</xdr:col>
      <xdr:colOff>209550</xdr:colOff>
      <xdr:row>15</xdr:row>
      <xdr:rowOff>38100</xdr:rowOff>
    </xdr:to>
    <xdr:sp>
      <xdr:nvSpPr>
        <xdr:cNvPr id="10" name="ShapeReg_53"/>
        <xdr:cNvSpPr>
          <a:spLocks/>
        </xdr:cNvSpPr>
      </xdr:nvSpPr>
      <xdr:spPr>
        <a:xfrm>
          <a:off x="1219200" y="1600200"/>
          <a:ext cx="819150" cy="762000"/>
        </a:xfrm>
        <a:custGeom>
          <a:pathLst>
            <a:path h="2537" w="2124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12</xdr:row>
      <xdr:rowOff>95250</xdr:rowOff>
    </xdr:from>
    <xdr:to>
      <xdr:col>1</xdr:col>
      <xdr:colOff>104775</xdr:colOff>
      <xdr:row>12</xdr:row>
      <xdr:rowOff>104775</xdr:rowOff>
    </xdr:to>
    <xdr:sp>
      <xdr:nvSpPr>
        <xdr:cNvPr id="11" name="ShapeReg_45"/>
        <xdr:cNvSpPr>
          <a:spLocks/>
        </xdr:cNvSpPr>
      </xdr:nvSpPr>
      <xdr:spPr>
        <a:xfrm>
          <a:off x="704850" y="1990725"/>
          <a:ext cx="9525" cy="9525"/>
        </a:xfrm>
        <a:custGeom>
          <a:pathLst>
            <a:path h="44" w="28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14</xdr:row>
      <xdr:rowOff>123825</xdr:rowOff>
    </xdr:from>
    <xdr:to>
      <xdr:col>1</xdr:col>
      <xdr:colOff>66675</xdr:colOff>
      <xdr:row>14</xdr:row>
      <xdr:rowOff>133350</xdr:rowOff>
    </xdr:to>
    <xdr:sp>
      <xdr:nvSpPr>
        <xdr:cNvPr id="12" name="ShapeReg_68"/>
        <xdr:cNvSpPr>
          <a:spLocks/>
        </xdr:cNvSpPr>
      </xdr:nvSpPr>
      <xdr:spPr>
        <a:xfrm>
          <a:off x="666750" y="2305050"/>
          <a:ext cx="9525" cy="9525"/>
        </a:xfrm>
        <a:custGeom>
          <a:pathLst>
            <a:path h="30" w="34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514350</xdr:colOff>
      <xdr:row>16</xdr:row>
      <xdr:rowOff>19050</xdr:rowOff>
    </xdr:from>
    <xdr:to>
      <xdr:col>0</xdr:col>
      <xdr:colOff>523875</xdr:colOff>
      <xdr:row>16</xdr:row>
      <xdr:rowOff>19050</xdr:rowOff>
    </xdr:to>
    <xdr:sp>
      <xdr:nvSpPr>
        <xdr:cNvPr id="13" name="ShapeReg_6"/>
        <xdr:cNvSpPr>
          <a:spLocks/>
        </xdr:cNvSpPr>
      </xdr:nvSpPr>
      <xdr:spPr>
        <a:xfrm>
          <a:off x="514350" y="2486025"/>
          <a:ext cx="9525" cy="9525"/>
        </a:xfrm>
        <a:custGeom>
          <a:pathLst>
            <a:path h="26" w="27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571500</xdr:colOff>
      <xdr:row>17</xdr:row>
      <xdr:rowOff>57150</xdr:rowOff>
    </xdr:from>
    <xdr:to>
      <xdr:col>0</xdr:col>
      <xdr:colOff>581025</xdr:colOff>
      <xdr:row>17</xdr:row>
      <xdr:rowOff>66675</xdr:rowOff>
    </xdr:to>
    <xdr:sp>
      <xdr:nvSpPr>
        <xdr:cNvPr id="14" name="ShapeReg_29"/>
        <xdr:cNvSpPr>
          <a:spLocks/>
        </xdr:cNvSpPr>
      </xdr:nvSpPr>
      <xdr:spPr>
        <a:xfrm>
          <a:off x="571500" y="2667000"/>
          <a:ext cx="9525" cy="9525"/>
        </a:xfrm>
        <a:custGeom>
          <a:pathLst>
            <a:path h="27" w="28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561975</xdr:colOff>
      <xdr:row>18</xdr:row>
      <xdr:rowOff>38100</xdr:rowOff>
    </xdr:from>
    <xdr:to>
      <xdr:col>0</xdr:col>
      <xdr:colOff>571500</xdr:colOff>
      <xdr:row>18</xdr:row>
      <xdr:rowOff>47625</xdr:rowOff>
    </xdr:to>
    <xdr:sp>
      <xdr:nvSpPr>
        <xdr:cNvPr id="15" name="ShapeReg_5"/>
        <xdr:cNvSpPr>
          <a:spLocks/>
        </xdr:cNvSpPr>
      </xdr:nvSpPr>
      <xdr:spPr>
        <a:xfrm>
          <a:off x="561975" y="2790825"/>
          <a:ext cx="9525" cy="9525"/>
        </a:xfrm>
        <a:custGeom>
          <a:pathLst>
            <a:path h="28" w="23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104775</xdr:colOff>
      <xdr:row>18</xdr:row>
      <xdr:rowOff>76200</xdr:rowOff>
    </xdr:from>
    <xdr:to>
      <xdr:col>1</xdr:col>
      <xdr:colOff>123825</xdr:colOff>
      <xdr:row>18</xdr:row>
      <xdr:rowOff>85725</xdr:rowOff>
    </xdr:to>
    <xdr:sp>
      <xdr:nvSpPr>
        <xdr:cNvPr id="16" name="ShapeReg_10"/>
        <xdr:cNvSpPr>
          <a:spLocks/>
        </xdr:cNvSpPr>
      </xdr:nvSpPr>
      <xdr:spPr>
        <a:xfrm>
          <a:off x="714375" y="2828925"/>
          <a:ext cx="9525" cy="9525"/>
        </a:xfrm>
        <a:custGeom>
          <a:pathLst>
            <a:path h="33" w="33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323850</xdr:colOff>
      <xdr:row>23</xdr:row>
      <xdr:rowOff>9525</xdr:rowOff>
    </xdr:from>
    <xdr:to>
      <xdr:col>0</xdr:col>
      <xdr:colOff>333375</xdr:colOff>
      <xdr:row>23</xdr:row>
      <xdr:rowOff>9525</xdr:rowOff>
    </xdr:to>
    <xdr:sp>
      <xdr:nvSpPr>
        <xdr:cNvPr id="17" name="ShapeReg_22"/>
        <xdr:cNvSpPr>
          <a:spLocks/>
        </xdr:cNvSpPr>
      </xdr:nvSpPr>
      <xdr:spPr>
        <a:xfrm>
          <a:off x="323850" y="3476625"/>
          <a:ext cx="9525" cy="0"/>
        </a:xfrm>
        <a:custGeom>
          <a:pathLst>
            <a:path h="17" w="18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457200</xdr:colOff>
      <xdr:row>24</xdr:row>
      <xdr:rowOff>19050</xdr:rowOff>
    </xdr:from>
    <xdr:to>
      <xdr:col>0</xdr:col>
      <xdr:colOff>466725</xdr:colOff>
      <xdr:row>24</xdr:row>
      <xdr:rowOff>28575</xdr:rowOff>
    </xdr:to>
    <xdr:sp>
      <xdr:nvSpPr>
        <xdr:cNvPr id="18" name="ShapeReg_58"/>
        <xdr:cNvSpPr>
          <a:spLocks/>
        </xdr:cNvSpPr>
      </xdr:nvSpPr>
      <xdr:spPr>
        <a:xfrm>
          <a:off x="457200" y="3629025"/>
          <a:ext cx="9525" cy="0"/>
        </a:xfrm>
        <a:custGeom>
          <a:pathLst>
            <a:path h="15" w="16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24</xdr:row>
      <xdr:rowOff>66675</xdr:rowOff>
    </xdr:from>
    <xdr:to>
      <xdr:col>0</xdr:col>
      <xdr:colOff>533400</xdr:colOff>
      <xdr:row>24</xdr:row>
      <xdr:rowOff>66675</xdr:rowOff>
    </xdr:to>
    <xdr:sp>
      <xdr:nvSpPr>
        <xdr:cNvPr id="19" name="ShapeReg_51"/>
        <xdr:cNvSpPr>
          <a:spLocks/>
        </xdr:cNvSpPr>
      </xdr:nvSpPr>
      <xdr:spPr>
        <a:xfrm>
          <a:off x="533400" y="3676650"/>
          <a:ext cx="0" cy="0"/>
        </a:xfrm>
        <a:custGeom>
          <a:pathLst>
            <a:path h="13" w="10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561975</xdr:colOff>
      <xdr:row>23</xdr:row>
      <xdr:rowOff>142875</xdr:rowOff>
    </xdr:from>
    <xdr:to>
      <xdr:col>0</xdr:col>
      <xdr:colOff>571500</xdr:colOff>
      <xdr:row>24</xdr:row>
      <xdr:rowOff>9525</xdr:rowOff>
    </xdr:to>
    <xdr:sp>
      <xdr:nvSpPr>
        <xdr:cNvPr id="20" name="ShapeReg_50"/>
        <xdr:cNvSpPr>
          <a:spLocks/>
        </xdr:cNvSpPr>
      </xdr:nvSpPr>
      <xdr:spPr>
        <a:xfrm>
          <a:off x="561975" y="3609975"/>
          <a:ext cx="9525" cy="9525"/>
        </a:xfrm>
        <a:custGeom>
          <a:pathLst>
            <a:path h="47" w="2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561975</xdr:colOff>
      <xdr:row>21</xdr:row>
      <xdr:rowOff>133350</xdr:rowOff>
    </xdr:from>
    <xdr:to>
      <xdr:col>0</xdr:col>
      <xdr:colOff>581025</xdr:colOff>
      <xdr:row>22</xdr:row>
      <xdr:rowOff>9525</xdr:rowOff>
    </xdr:to>
    <xdr:sp>
      <xdr:nvSpPr>
        <xdr:cNvPr id="21" name="ShapeReg_52"/>
        <xdr:cNvSpPr>
          <a:spLocks/>
        </xdr:cNvSpPr>
      </xdr:nvSpPr>
      <xdr:spPr>
        <a:xfrm>
          <a:off x="561975" y="3314700"/>
          <a:ext cx="19050" cy="19050"/>
        </a:xfrm>
        <a:custGeom>
          <a:pathLst>
            <a:path h="46" w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342900</xdr:colOff>
      <xdr:row>20</xdr:row>
      <xdr:rowOff>66675</xdr:rowOff>
    </xdr:from>
    <xdr:to>
      <xdr:col>2</xdr:col>
      <xdr:colOff>361950</xdr:colOff>
      <xdr:row>20</xdr:row>
      <xdr:rowOff>85725</xdr:rowOff>
    </xdr:to>
    <xdr:sp>
      <xdr:nvSpPr>
        <xdr:cNvPr id="22" name="ShapeReg_40"/>
        <xdr:cNvSpPr>
          <a:spLocks/>
        </xdr:cNvSpPr>
      </xdr:nvSpPr>
      <xdr:spPr>
        <a:xfrm>
          <a:off x="1562100" y="3105150"/>
          <a:ext cx="28575" cy="19050"/>
        </a:xfrm>
        <a:custGeom>
          <a:pathLst>
            <a:path h="66" w="67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238125</xdr:colOff>
      <xdr:row>20</xdr:row>
      <xdr:rowOff>76200</xdr:rowOff>
    </xdr:from>
    <xdr:to>
      <xdr:col>3</xdr:col>
      <xdr:colOff>257175</xdr:colOff>
      <xdr:row>20</xdr:row>
      <xdr:rowOff>95250</xdr:rowOff>
    </xdr:to>
    <xdr:sp>
      <xdr:nvSpPr>
        <xdr:cNvPr id="23" name="ShapeReg_79"/>
        <xdr:cNvSpPr>
          <a:spLocks/>
        </xdr:cNvSpPr>
      </xdr:nvSpPr>
      <xdr:spPr>
        <a:xfrm>
          <a:off x="2066925" y="3114675"/>
          <a:ext cx="19050" cy="19050"/>
        </a:xfrm>
        <a:custGeom>
          <a:pathLst>
            <a:path h="51" w="42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542925</xdr:colOff>
      <xdr:row>20</xdr:row>
      <xdr:rowOff>95250</xdr:rowOff>
    </xdr:from>
    <xdr:to>
      <xdr:col>4</xdr:col>
      <xdr:colOff>561975</xdr:colOff>
      <xdr:row>20</xdr:row>
      <xdr:rowOff>114300</xdr:rowOff>
    </xdr:to>
    <xdr:sp>
      <xdr:nvSpPr>
        <xdr:cNvPr id="24" name="ShapeReg_39"/>
        <xdr:cNvSpPr>
          <a:spLocks/>
        </xdr:cNvSpPr>
      </xdr:nvSpPr>
      <xdr:spPr>
        <a:xfrm>
          <a:off x="2981325" y="3133725"/>
          <a:ext cx="19050" cy="19050"/>
        </a:xfrm>
        <a:custGeom>
          <a:pathLst>
            <a:path h="62" w="4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228600</xdr:colOff>
      <xdr:row>21</xdr:row>
      <xdr:rowOff>114300</xdr:rowOff>
    </xdr:from>
    <xdr:to>
      <xdr:col>5</xdr:col>
      <xdr:colOff>257175</xdr:colOff>
      <xdr:row>21</xdr:row>
      <xdr:rowOff>133350</xdr:rowOff>
    </xdr:to>
    <xdr:sp>
      <xdr:nvSpPr>
        <xdr:cNvPr id="25" name="ShapeReg_38"/>
        <xdr:cNvSpPr>
          <a:spLocks/>
        </xdr:cNvSpPr>
      </xdr:nvSpPr>
      <xdr:spPr>
        <a:xfrm>
          <a:off x="3276600" y="3295650"/>
          <a:ext cx="28575" cy="9525"/>
        </a:xfrm>
        <a:custGeom>
          <a:pathLst>
            <a:path h="50" w="66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361950</xdr:colOff>
      <xdr:row>23</xdr:row>
      <xdr:rowOff>142875</xdr:rowOff>
    </xdr:from>
    <xdr:to>
      <xdr:col>5</xdr:col>
      <xdr:colOff>390525</xdr:colOff>
      <xdr:row>24</xdr:row>
      <xdr:rowOff>9525</xdr:rowOff>
    </xdr:to>
    <xdr:sp>
      <xdr:nvSpPr>
        <xdr:cNvPr id="26" name="ShapeReg_1"/>
        <xdr:cNvSpPr>
          <a:spLocks/>
        </xdr:cNvSpPr>
      </xdr:nvSpPr>
      <xdr:spPr>
        <a:xfrm>
          <a:off x="3409950" y="3609975"/>
          <a:ext cx="28575" cy="9525"/>
        </a:xfrm>
        <a:custGeom>
          <a:pathLst>
            <a:path h="45" w="65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25</xdr:row>
      <xdr:rowOff>28575</xdr:rowOff>
    </xdr:from>
    <xdr:to>
      <xdr:col>6</xdr:col>
      <xdr:colOff>190500</xdr:colOff>
      <xdr:row>25</xdr:row>
      <xdr:rowOff>47625</xdr:rowOff>
    </xdr:to>
    <xdr:sp>
      <xdr:nvSpPr>
        <xdr:cNvPr id="27" name="ShapeReg_47"/>
        <xdr:cNvSpPr>
          <a:spLocks/>
        </xdr:cNvSpPr>
      </xdr:nvSpPr>
      <xdr:spPr>
        <a:xfrm>
          <a:off x="3829050" y="3781425"/>
          <a:ext cx="19050" cy="9525"/>
        </a:xfrm>
        <a:custGeom>
          <a:pathLst>
            <a:path h="42" w="43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533400</xdr:colOff>
      <xdr:row>24</xdr:row>
      <xdr:rowOff>66675</xdr:rowOff>
    </xdr:from>
    <xdr:to>
      <xdr:col>6</xdr:col>
      <xdr:colOff>561975</xdr:colOff>
      <xdr:row>24</xdr:row>
      <xdr:rowOff>85725</xdr:rowOff>
    </xdr:to>
    <xdr:sp>
      <xdr:nvSpPr>
        <xdr:cNvPr id="28" name="ShapeReg_60"/>
        <xdr:cNvSpPr>
          <a:spLocks/>
        </xdr:cNvSpPr>
      </xdr:nvSpPr>
      <xdr:spPr>
        <a:xfrm>
          <a:off x="4191000" y="3676650"/>
          <a:ext cx="28575" cy="9525"/>
        </a:xfrm>
        <a:custGeom>
          <a:pathLst>
            <a:path h="48" w="73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257175</xdr:colOff>
      <xdr:row>21</xdr:row>
      <xdr:rowOff>19050</xdr:rowOff>
    </xdr:from>
    <xdr:to>
      <xdr:col>12</xdr:col>
      <xdr:colOff>266700</xdr:colOff>
      <xdr:row>21</xdr:row>
      <xdr:rowOff>47625</xdr:rowOff>
    </xdr:to>
    <xdr:sp>
      <xdr:nvSpPr>
        <xdr:cNvPr id="29" name="ShapeReg_44"/>
        <xdr:cNvSpPr>
          <a:spLocks/>
        </xdr:cNvSpPr>
      </xdr:nvSpPr>
      <xdr:spPr>
        <a:xfrm>
          <a:off x="7572375" y="3200400"/>
          <a:ext cx="9525" cy="28575"/>
        </a:xfrm>
        <a:custGeom>
          <a:pathLst>
            <a:path h="94" w="38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209550</xdr:colOff>
      <xdr:row>7</xdr:row>
      <xdr:rowOff>123825</xdr:rowOff>
    </xdr:from>
    <xdr:to>
      <xdr:col>13</xdr:col>
      <xdr:colOff>47625</xdr:colOff>
      <xdr:row>15</xdr:row>
      <xdr:rowOff>114300</xdr:rowOff>
    </xdr:to>
    <xdr:sp>
      <xdr:nvSpPr>
        <xdr:cNvPr id="30" name="ShapeReg_32"/>
        <xdr:cNvSpPr>
          <a:spLocks/>
        </xdr:cNvSpPr>
      </xdr:nvSpPr>
      <xdr:spPr>
        <a:xfrm>
          <a:off x="6915150" y="1304925"/>
          <a:ext cx="1057275" cy="1133475"/>
        </a:xfrm>
        <a:custGeom>
          <a:pathLst>
            <a:path h="3788" w="273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lnTo>
                <a:pt x="2303" y="3223"/>
              </a:lnTo>
              <a:lnTo>
                <a:pt x="2192" y="3249"/>
              </a:lnTo>
              <a:lnTo>
                <a:pt x="2214" y="3227"/>
              </a:lnTo>
              <a:lnTo>
                <a:pt x="2235" y="3206"/>
              </a:lnTo>
              <a:lnTo>
                <a:pt x="2171" y="3185"/>
              </a:lnTo>
              <a:lnTo>
                <a:pt x="2171" y="3185"/>
              </a:ln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323850</xdr:colOff>
      <xdr:row>8</xdr:row>
      <xdr:rowOff>104775</xdr:rowOff>
    </xdr:from>
    <xdr:to>
      <xdr:col>4</xdr:col>
      <xdr:colOff>428625</xdr:colOff>
      <xdr:row>12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543050" y="1428750"/>
          <a:ext cx="1323975" cy="485775"/>
          <a:chOff x="2265" y="2520"/>
          <a:chExt cx="1934" cy="928"/>
        </a:xfrm>
        <a:solidFill>
          <a:srgbClr val="FFFFFF"/>
        </a:solidFill>
      </xdr:grpSpPr>
      <xdr:sp>
        <xdr:nvSpPr>
          <xdr:cNvPr id="32" name="Groupp03_1"/>
          <xdr:cNvSpPr>
            <a:spLocks/>
          </xdr:cNvSpPr>
        </xdr:nvSpPr>
        <xdr:spPr>
          <a:xfrm>
            <a:off x="4155" y="2520"/>
            <a:ext cx="44" cy="32"/>
          </a:xfrm>
          <a:custGeom>
            <a:pathLst>
              <a:path h="60" w="81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3" name="ShapeReg_3"/>
          <xdr:cNvSpPr>
            <a:spLocks/>
          </xdr:cNvSpPr>
        </xdr:nvSpPr>
        <xdr:spPr>
          <a:xfrm>
            <a:off x="2265" y="3405"/>
            <a:ext cx="45" cy="43"/>
          </a:xfrm>
          <a:custGeom>
            <a:pathLst>
              <a:path h="78" w="82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9</xdr:row>
      <xdr:rowOff>38100</xdr:rowOff>
    </xdr:from>
    <xdr:to>
      <xdr:col>13</xdr:col>
      <xdr:colOff>66675</xdr:colOff>
      <xdr:row>9</xdr:row>
      <xdr:rowOff>38100</xdr:rowOff>
    </xdr:to>
    <xdr:sp>
      <xdr:nvSpPr>
        <xdr:cNvPr id="34" name="Groupp21_1"/>
        <xdr:cNvSpPr>
          <a:spLocks/>
        </xdr:cNvSpPr>
      </xdr:nvSpPr>
      <xdr:spPr>
        <a:xfrm>
          <a:off x="7991475" y="1504950"/>
          <a:ext cx="0" cy="0"/>
        </a:xfrm>
        <a:custGeom>
          <a:pathLst>
            <a:path h="11" w="5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257175</xdr:colOff>
      <xdr:row>14</xdr:row>
      <xdr:rowOff>104775</xdr:rowOff>
    </xdr:from>
    <xdr:to>
      <xdr:col>14</xdr:col>
      <xdr:colOff>142875</xdr:colOff>
      <xdr:row>22</xdr:row>
      <xdr:rowOff>114300</xdr:rowOff>
    </xdr:to>
    <xdr:grpSp>
      <xdr:nvGrpSpPr>
        <xdr:cNvPr id="35" name="ShapeReg_66"/>
        <xdr:cNvGrpSpPr>
          <a:grpSpLocks/>
        </xdr:cNvGrpSpPr>
      </xdr:nvGrpSpPr>
      <xdr:grpSpPr>
        <a:xfrm>
          <a:off x="7572375" y="2286000"/>
          <a:ext cx="1104900" cy="1152525"/>
          <a:chOff x="11085" y="4140"/>
          <a:chExt cx="1620" cy="2179"/>
        </a:xfrm>
        <a:solidFill>
          <a:srgbClr val="FFFFFF"/>
        </a:solidFill>
      </xdr:grpSpPr>
      <xdr:sp>
        <xdr:nvSpPr>
          <xdr:cNvPr id="36" name="ShapeReg_66"/>
          <xdr:cNvSpPr>
            <a:spLocks/>
          </xdr:cNvSpPr>
        </xdr:nvSpPr>
        <xdr:spPr>
          <a:xfrm>
            <a:off x="11085" y="4800"/>
            <a:ext cx="1391" cy="1520"/>
          </a:xfrm>
          <a:custGeom>
            <a:pathLst>
              <a:path h="2683" w="2456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lnTo>
                  <a:pt x="1604" y="1644"/>
                </a:lnTo>
                <a:lnTo>
                  <a:pt x="1669" y="1718"/>
                </a:lnTo>
                <a:lnTo>
                  <a:pt x="1657" y="1730"/>
                </a:lnTo>
                <a:lnTo>
                  <a:pt x="1645" y="1742"/>
                </a:lnTo>
                <a:lnTo>
                  <a:pt x="1661" y="1856"/>
                </a:lnTo>
                <a:lnTo>
                  <a:pt x="1661" y="1856"/>
                </a:ln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lnTo>
                  <a:pt x="2434" y="2251"/>
                </a:lnTo>
                <a:lnTo>
                  <a:pt x="2455" y="2300"/>
                </a:lnTo>
                <a:lnTo>
                  <a:pt x="2434" y="2300"/>
                </a:lnTo>
                <a:lnTo>
                  <a:pt x="2414" y="2300"/>
                </a:lnTo>
                <a:lnTo>
                  <a:pt x="2304" y="2247"/>
                </a:lnTo>
                <a:lnTo>
                  <a:pt x="2304" y="2247"/>
                </a:ln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7" name="Groupp66_8"/>
          <xdr:cNvSpPr>
            <a:spLocks/>
          </xdr:cNvSpPr>
        </xdr:nvSpPr>
        <xdr:spPr>
          <a:xfrm>
            <a:off x="12570" y="5745"/>
            <a:ext cx="0" cy="2"/>
          </a:xfrm>
          <a:custGeom>
            <a:pathLst>
              <a:path h="6" w="3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8" name="Groupp66_7"/>
          <xdr:cNvSpPr>
            <a:spLocks/>
          </xdr:cNvSpPr>
        </xdr:nvSpPr>
        <xdr:spPr>
          <a:xfrm>
            <a:off x="12600" y="5490"/>
            <a:ext cx="1" cy="5"/>
          </a:xfrm>
          <a:custGeom>
            <a:pathLst>
              <a:path h="11" w="4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9" name="Groupp66_6"/>
          <xdr:cNvSpPr>
            <a:spLocks/>
          </xdr:cNvSpPr>
        </xdr:nvSpPr>
        <xdr:spPr>
          <a:xfrm>
            <a:off x="12660" y="5400"/>
            <a:ext cx="0" cy="1"/>
          </a:xfrm>
          <a:custGeom>
            <a:pathLst>
              <a:path h="4" w="2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0" name="Groupp66_5"/>
          <xdr:cNvSpPr>
            <a:spLocks/>
          </xdr:cNvSpPr>
        </xdr:nvSpPr>
        <xdr:spPr>
          <a:xfrm>
            <a:off x="12675" y="5175"/>
            <a:ext cx="1" cy="4"/>
          </a:xfrm>
          <a:custGeom>
            <a:pathLst>
              <a:path h="9" w="4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1" name="Groupp66_2"/>
          <xdr:cNvSpPr>
            <a:spLocks/>
          </xdr:cNvSpPr>
        </xdr:nvSpPr>
        <xdr:spPr>
          <a:xfrm>
            <a:off x="12465" y="4140"/>
            <a:ext cx="2" cy="6"/>
          </a:xfrm>
          <a:custGeom>
            <a:pathLst>
              <a:path h="13" w="6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2" name="Groupp66_3"/>
          <xdr:cNvSpPr>
            <a:spLocks/>
          </xdr:cNvSpPr>
        </xdr:nvSpPr>
        <xdr:spPr>
          <a:xfrm>
            <a:off x="12570" y="4410"/>
            <a:ext cx="0" cy="0"/>
          </a:xfrm>
          <a:custGeom>
            <a:pathLst>
              <a:path h="3" w="3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3" name="Groupp66_4"/>
          <xdr:cNvSpPr>
            <a:spLocks/>
          </xdr:cNvSpPr>
        </xdr:nvSpPr>
        <xdr:spPr>
          <a:xfrm>
            <a:off x="12705" y="4905"/>
            <a:ext cx="0" cy="2"/>
          </a:xfrm>
          <a:custGeom>
            <a:pathLst>
              <a:path h="6" w="3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66675</xdr:colOff>
      <xdr:row>5</xdr:row>
      <xdr:rowOff>95250</xdr:rowOff>
    </xdr:from>
    <xdr:to>
      <xdr:col>14</xdr:col>
      <xdr:colOff>390525</xdr:colOff>
      <xdr:row>17</xdr:row>
      <xdr:rowOff>76200</xdr:rowOff>
    </xdr:to>
    <xdr:sp>
      <xdr:nvSpPr>
        <xdr:cNvPr id="44" name="ShapeReg_21"/>
        <xdr:cNvSpPr>
          <a:spLocks/>
        </xdr:cNvSpPr>
      </xdr:nvSpPr>
      <xdr:spPr>
        <a:xfrm>
          <a:off x="7381875" y="990600"/>
          <a:ext cx="1543050" cy="1695450"/>
        </a:xfrm>
        <a:custGeom>
          <a:pathLst>
            <a:path h="5646" w="3971">
              <a:moveTo>
                <a:pt x="2197" y="4667"/>
              </a:moveTo>
              <a:lnTo>
                <a:pt x="2197" y="4667"/>
              </a:lnTo>
              <a:lnTo>
                <a:pt x="2237" y="4758"/>
              </a:lnTo>
              <a:lnTo>
                <a:pt x="2258" y="4779"/>
              </a:ln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lnTo>
                <a:pt x="1554" y="394"/>
              </a:lnTo>
              <a:lnTo>
                <a:pt x="1595" y="436"/>
              </a:lnTo>
              <a:lnTo>
                <a:pt x="1595" y="456"/>
              </a:lnTo>
              <a:lnTo>
                <a:pt x="1595" y="476"/>
              </a:lnTo>
              <a:lnTo>
                <a:pt x="1548" y="600"/>
              </a:lnTo>
              <a:lnTo>
                <a:pt x="1548" y="600"/>
              </a:ln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lnTo>
                <a:pt x="517" y="1797"/>
              </a:lnTo>
              <a:lnTo>
                <a:pt x="520" y="1847"/>
              </a:lnTo>
              <a:lnTo>
                <a:pt x="520" y="1861"/>
              </a:lnTo>
              <a:lnTo>
                <a:pt x="520" y="1875"/>
              </a:lnTo>
              <a:lnTo>
                <a:pt x="578" y="1919"/>
              </a:lnTo>
              <a:lnTo>
                <a:pt x="578" y="1919"/>
              </a:ln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219075</xdr:colOff>
      <xdr:row>12</xdr:row>
      <xdr:rowOff>9525</xdr:rowOff>
    </xdr:from>
    <xdr:to>
      <xdr:col>0</xdr:col>
      <xdr:colOff>219075</xdr:colOff>
      <xdr:row>12</xdr:row>
      <xdr:rowOff>9525</xdr:rowOff>
    </xdr:to>
    <xdr:sp>
      <xdr:nvSpPr>
        <xdr:cNvPr id="45" name="ShapeReg_19"/>
        <xdr:cNvSpPr>
          <a:spLocks/>
        </xdr:cNvSpPr>
      </xdr:nvSpPr>
      <xdr:spPr>
        <a:xfrm>
          <a:off x="219075" y="1905000"/>
          <a:ext cx="9525" cy="9525"/>
        </a:xfrm>
        <a:custGeom>
          <a:pathLst>
            <a:path h="19" w="17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16</xdr:row>
      <xdr:rowOff>19050</xdr:rowOff>
    </xdr:from>
    <xdr:to>
      <xdr:col>1</xdr:col>
      <xdr:colOff>161925</xdr:colOff>
      <xdr:row>16</xdr:row>
      <xdr:rowOff>28575</xdr:rowOff>
    </xdr:to>
    <xdr:sp>
      <xdr:nvSpPr>
        <xdr:cNvPr id="46" name="ShapeReg_20"/>
        <xdr:cNvSpPr>
          <a:spLocks/>
        </xdr:cNvSpPr>
      </xdr:nvSpPr>
      <xdr:spPr>
        <a:xfrm>
          <a:off x="762000" y="2486025"/>
          <a:ext cx="9525" cy="0"/>
        </a:xfrm>
        <a:custGeom>
          <a:pathLst>
            <a:path h="19" w="2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209550</xdr:colOff>
      <xdr:row>14</xdr:row>
      <xdr:rowOff>47625</xdr:rowOff>
    </xdr:from>
    <xdr:to>
      <xdr:col>2</xdr:col>
      <xdr:colOff>285750</xdr:colOff>
      <xdr:row>16</xdr:row>
      <xdr:rowOff>114300</xdr:rowOff>
    </xdr:to>
    <xdr:sp>
      <xdr:nvSpPr>
        <xdr:cNvPr id="47" name="ShapeReg_71"/>
        <xdr:cNvSpPr>
          <a:spLocks/>
        </xdr:cNvSpPr>
      </xdr:nvSpPr>
      <xdr:spPr>
        <a:xfrm>
          <a:off x="819150" y="2228850"/>
          <a:ext cx="685800" cy="352425"/>
        </a:xfrm>
        <a:custGeom>
          <a:pathLst>
            <a:path h="1182" w="1766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lnTo>
                <a:pt x="1525" y="393"/>
              </a:lnTo>
              <a:lnTo>
                <a:pt x="1470" y="363"/>
              </a:lnTo>
              <a:lnTo>
                <a:pt x="1458" y="363"/>
              </a:lnTo>
              <a:lnTo>
                <a:pt x="1446" y="363"/>
              </a:lnTo>
              <a:lnTo>
                <a:pt x="1382" y="332"/>
              </a:lnTo>
              <a:lnTo>
                <a:pt x="1382" y="332"/>
              </a:ln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lnTo>
                <a:pt x="1157" y="278"/>
              </a:lnTo>
              <a:lnTo>
                <a:pt x="1154" y="209"/>
              </a:lnTo>
              <a:lnTo>
                <a:pt x="1140" y="209"/>
              </a:lnTo>
              <a:lnTo>
                <a:pt x="1126" y="209"/>
              </a:lnTo>
              <a:lnTo>
                <a:pt x="1102" y="171"/>
              </a:lnTo>
              <a:lnTo>
                <a:pt x="1102" y="171"/>
              </a:ln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342900</xdr:colOff>
      <xdr:row>15</xdr:row>
      <xdr:rowOff>104775</xdr:rowOff>
    </xdr:from>
    <xdr:to>
      <xdr:col>2</xdr:col>
      <xdr:colOff>95250</xdr:colOff>
      <xdr:row>18</xdr:row>
      <xdr:rowOff>19050</xdr:rowOff>
    </xdr:to>
    <xdr:sp>
      <xdr:nvSpPr>
        <xdr:cNvPr id="48" name="ShapeReg_33"/>
        <xdr:cNvSpPr>
          <a:spLocks/>
        </xdr:cNvSpPr>
      </xdr:nvSpPr>
      <xdr:spPr>
        <a:xfrm>
          <a:off x="952500" y="2428875"/>
          <a:ext cx="361950" cy="342900"/>
        </a:xfrm>
        <a:custGeom>
          <a:pathLst>
            <a:path h="1146" w="932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lnTo>
                <a:pt x="911" y="378"/>
              </a:lnTo>
              <a:lnTo>
                <a:pt x="893" y="324"/>
              </a:lnTo>
              <a:lnTo>
                <a:pt x="897" y="320"/>
              </a:lnTo>
              <a:lnTo>
                <a:pt x="902" y="315"/>
              </a:lnTo>
              <a:lnTo>
                <a:pt x="931" y="280"/>
              </a:lnTo>
              <a:lnTo>
                <a:pt x="931" y="280"/>
              </a:ln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lnTo>
                <a:pt x="841" y="79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457200</xdr:colOff>
      <xdr:row>16</xdr:row>
      <xdr:rowOff>57150</xdr:rowOff>
    </xdr:from>
    <xdr:to>
      <xdr:col>1</xdr:col>
      <xdr:colOff>457200</xdr:colOff>
      <xdr:row>16</xdr:row>
      <xdr:rowOff>57150</xdr:rowOff>
    </xdr:to>
    <xdr:sp>
      <xdr:nvSpPr>
        <xdr:cNvPr id="49" name="ShapeReg_12"/>
        <xdr:cNvSpPr>
          <a:spLocks/>
        </xdr:cNvSpPr>
      </xdr:nvSpPr>
      <xdr:spPr>
        <a:xfrm>
          <a:off x="1066800" y="2524125"/>
          <a:ext cx="0" cy="0"/>
        </a:xfrm>
        <a:custGeom>
          <a:pathLst>
            <a:path h="8" w="8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371475</xdr:colOff>
      <xdr:row>11</xdr:row>
      <xdr:rowOff>57150</xdr:rowOff>
    </xdr:from>
    <xdr:to>
      <xdr:col>5</xdr:col>
      <xdr:colOff>495300</xdr:colOff>
      <xdr:row>15</xdr:row>
      <xdr:rowOff>95250</xdr:rowOff>
    </xdr:to>
    <xdr:grpSp>
      <xdr:nvGrpSpPr>
        <xdr:cNvPr id="50" name="ShapeReg_35"/>
        <xdr:cNvGrpSpPr>
          <a:grpSpLocks/>
        </xdr:cNvGrpSpPr>
      </xdr:nvGrpSpPr>
      <xdr:grpSpPr>
        <a:xfrm>
          <a:off x="2200275" y="1809750"/>
          <a:ext cx="1343025" cy="609600"/>
          <a:chOff x="3225" y="3240"/>
          <a:chExt cx="1958" cy="1153"/>
        </a:xfrm>
        <a:solidFill>
          <a:srgbClr val="FFFFFF"/>
        </a:solidFill>
      </xdr:grpSpPr>
      <xdr:sp>
        <xdr:nvSpPr>
          <xdr:cNvPr id="51" name="Groupp35_2"/>
          <xdr:cNvSpPr>
            <a:spLocks/>
          </xdr:cNvSpPr>
        </xdr:nvSpPr>
        <xdr:spPr>
          <a:xfrm>
            <a:off x="4395" y="3480"/>
            <a:ext cx="2" cy="4"/>
          </a:xfrm>
          <a:custGeom>
            <a:pathLst>
              <a:path h="10" w="7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2" name="Groupp35_1"/>
          <xdr:cNvSpPr>
            <a:spLocks/>
          </xdr:cNvSpPr>
        </xdr:nvSpPr>
        <xdr:spPr>
          <a:xfrm>
            <a:off x="3720" y="3315"/>
            <a:ext cx="4" cy="4"/>
          </a:xfrm>
          <a:custGeom>
            <a:pathLst>
              <a:path h="10" w="10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3" name="ShapeReg_35"/>
          <xdr:cNvSpPr>
            <a:spLocks/>
          </xdr:cNvSpPr>
        </xdr:nvSpPr>
        <xdr:spPr>
          <a:xfrm>
            <a:off x="3225" y="3240"/>
            <a:ext cx="1958" cy="1153"/>
          </a:xfrm>
          <a:custGeom>
            <a:pathLst>
              <a:path h="2036" w="3456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lnTo>
                  <a:pt x="331" y="1334"/>
                </a:lnTo>
                <a:lnTo>
                  <a:pt x="284" y="1277"/>
                </a:lnTo>
                <a:lnTo>
                  <a:pt x="275" y="1268"/>
                </a:ln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11</xdr:row>
      <xdr:rowOff>66675</xdr:rowOff>
    </xdr:from>
    <xdr:to>
      <xdr:col>7</xdr:col>
      <xdr:colOff>190500</xdr:colOff>
      <xdr:row>21</xdr:row>
      <xdr:rowOff>95250</xdr:rowOff>
    </xdr:to>
    <xdr:sp>
      <xdr:nvSpPr>
        <xdr:cNvPr id="54" name="ShapeReg_83"/>
        <xdr:cNvSpPr>
          <a:spLocks/>
        </xdr:cNvSpPr>
      </xdr:nvSpPr>
      <xdr:spPr>
        <a:xfrm>
          <a:off x="2895600" y="1819275"/>
          <a:ext cx="1562100" cy="1457325"/>
        </a:xfrm>
        <a:custGeom>
          <a:pathLst>
            <a:path h="4832" w="4027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lnTo>
                <a:pt x="1816" y="2841"/>
              </a:lnTo>
              <a:lnTo>
                <a:pt x="1851" y="2777"/>
              </a:lnTo>
              <a:lnTo>
                <a:pt x="1832" y="2759"/>
              </a:lnTo>
              <a:lnTo>
                <a:pt x="1813" y="2740"/>
              </a:lnTo>
              <a:lnTo>
                <a:pt x="1881" y="2709"/>
              </a:lnTo>
              <a:lnTo>
                <a:pt x="1881" y="2709"/>
              </a:ln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13</xdr:col>
      <xdr:colOff>381000</xdr:colOff>
      <xdr:row>26</xdr:row>
      <xdr:rowOff>76200</xdr:rowOff>
    </xdr:to>
    <xdr:sp>
      <xdr:nvSpPr>
        <xdr:cNvPr id="55" name="ShapeReg_77"/>
        <xdr:cNvSpPr>
          <a:spLocks/>
        </xdr:cNvSpPr>
      </xdr:nvSpPr>
      <xdr:spPr>
        <a:xfrm>
          <a:off x="6724650" y="2019300"/>
          <a:ext cx="1581150" cy="1952625"/>
        </a:xfrm>
        <a:custGeom>
          <a:pathLst>
            <a:path h="6496" w="4091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lnTo>
                <a:pt x="2754" y="3287"/>
              </a:lnTo>
              <a:lnTo>
                <a:pt x="2862" y="3268"/>
              </a:lnTo>
              <a:lnTo>
                <a:pt x="2886" y="3268"/>
              </a:lnTo>
              <a:lnTo>
                <a:pt x="2910" y="3268"/>
              </a:lnTo>
              <a:lnTo>
                <a:pt x="2975" y="3239"/>
              </a:lnTo>
              <a:lnTo>
                <a:pt x="2975" y="3239"/>
              </a:ln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lnTo>
                <a:pt x="2130" y="6010"/>
              </a:lnTo>
              <a:lnTo>
                <a:pt x="2096" y="6063"/>
              </a:lnTo>
              <a:lnTo>
                <a:pt x="2086" y="6053"/>
              </a:lnTo>
              <a:lnTo>
                <a:pt x="2076" y="6043"/>
              </a:lnTo>
              <a:lnTo>
                <a:pt x="2041" y="6135"/>
              </a:lnTo>
              <a:lnTo>
                <a:pt x="2041" y="6135"/>
              </a:ln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lnTo>
                <a:pt x="1609" y="4944"/>
              </a:lnTo>
              <a:lnTo>
                <a:pt x="1693" y="4860"/>
              </a:lnTo>
              <a:lnTo>
                <a:pt x="1693" y="4850"/>
              </a:lnTo>
              <a:lnTo>
                <a:pt x="1693" y="4840"/>
              </a:lnTo>
              <a:lnTo>
                <a:pt x="1689" y="4787"/>
              </a:lnTo>
              <a:lnTo>
                <a:pt x="1689" y="4787"/>
              </a:ln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lnTo>
                <a:pt x="1219" y="4703"/>
              </a:lnTo>
              <a:lnTo>
                <a:pt x="1166" y="4695"/>
              </a:lnTo>
              <a:lnTo>
                <a:pt x="1160" y="4701"/>
              </a:lnTo>
              <a:lnTo>
                <a:pt x="1154" y="4707"/>
              </a:lnTo>
              <a:lnTo>
                <a:pt x="1104" y="4751"/>
              </a:lnTo>
              <a:lnTo>
                <a:pt x="1104" y="4751"/>
              </a:ln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209550</xdr:colOff>
      <xdr:row>20</xdr:row>
      <xdr:rowOff>133350</xdr:rowOff>
    </xdr:from>
    <xdr:to>
      <xdr:col>1</xdr:col>
      <xdr:colOff>57150</xdr:colOff>
      <xdr:row>24</xdr:row>
      <xdr:rowOff>9525</xdr:rowOff>
    </xdr:to>
    <xdr:sp>
      <xdr:nvSpPr>
        <xdr:cNvPr id="56" name="ShapeReg_26"/>
        <xdr:cNvSpPr>
          <a:spLocks/>
        </xdr:cNvSpPr>
      </xdr:nvSpPr>
      <xdr:spPr>
        <a:xfrm>
          <a:off x="209550" y="3171825"/>
          <a:ext cx="457200" cy="447675"/>
        </a:xfrm>
        <a:custGeom>
          <a:pathLst>
            <a:path h="1480" w="119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lnTo>
                <a:pt x="1198" y="713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447675</xdr:colOff>
      <xdr:row>22</xdr:row>
      <xdr:rowOff>38100</xdr:rowOff>
    </xdr:from>
    <xdr:to>
      <xdr:col>0</xdr:col>
      <xdr:colOff>466725</xdr:colOff>
      <xdr:row>22</xdr:row>
      <xdr:rowOff>47625</xdr:rowOff>
    </xdr:to>
    <xdr:sp>
      <xdr:nvSpPr>
        <xdr:cNvPr id="57" name="ShapeReg_69"/>
        <xdr:cNvSpPr>
          <a:spLocks/>
        </xdr:cNvSpPr>
      </xdr:nvSpPr>
      <xdr:spPr>
        <a:xfrm>
          <a:off x="447675" y="3362325"/>
          <a:ext cx="9525" cy="9525"/>
        </a:xfrm>
        <a:custGeom>
          <a:pathLst>
            <a:path h="40" w="32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561975</xdr:colOff>
      <xdr:row>24</xdr:row>
      <xdr:rowOff>47625</xdr:rowOff>
    </xdr:from>
    <xdr:to>
      <xdr:col>0</xdr:col>
      <xdr:colOff>571500</xdr:colOff>
      <xdr:row>24</xdr:row>
      <xdr:rowOff>47625</xdr:rowOff>
    </xdr:to>
    <xdr:sp>
      <xdr:nvSpPr>
        <xdr:cNvPr id="58" name="ShapeReg_80"/>
        <xdr:cNvSpPr>
          <a:spLocks/>
        </xdr:cNvSpPr>
      </xdr:nvSpPr>
      <xdr:spPr>
        <a:xfrm>
          <a:off x="561975" y="3657600"/>
          <a:ext cx="9525" cy="9525"/>
        </a:xfrm>
        <a:custGeom>
          <a:pathLst>
            <a:path h="19" w="19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409575</xdr:colOff>
      <xdr:row>23</xdr:row>
      <xdr:rowOff>114300</xdr:rowOff>
    </xdr:from>
    <xdr:to>
      <xdr:col>0</xdr:col>
      <xdr:colOff>419100</xdr:colOff>
      <xdr:row>23</xdr:row>
      <xdr:rowOff>114300</xdr:rowOff>
    </xdr:to>
    <xdr:sp>
      <xdr:nvSpPr>
        <xdr:cNvPr id="59" name="ShapeReg_18"/>
        <xdr:cNvSpPr>
          <a:spLocks/>
        </xdr:cNvSpPr>
      </xdr:nvSpPr>
      <xdr:spPr>
        <a:xfrm>
          <a:off x="409575" y="3581400"/>
          <a:ext cx="9525" cy="0"/>
        </a:xfrm>
        <a:custGeom>
          <a:pathLst>
            <a:path h="13" w="19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114300</xdr:rowOff>
    </xdr:from>
    <xdr:to>
      <xdr:col>1</xdr:col>
      <xdr:colOff>152400</xdr:colOff>
      <xdr:row>19</xdr:row>
      <xdr:rowOff>133350</xdr:rowOff>
    </xdr:to>
    <xdr:sp>
      <xdr:nvSpPr>
        <xdr:cNvPr id="60" name="ShapeReg_8"/>
        <xdr:cNvSpPr>
          <a:spLocks/>
        </xdr:cNvSpPr>
      </xdr:nvSpPr>
      <xdr:spPr>
        <a:xfrm>
          <a:off x="752475" y="3009900"/>
          <a:ext cx="19050" cy="9525"/>
        </a:xfrm>
        <a:custGeom>
          <a:pathLst>
            <a:path h="45" w="49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447675</xdr:colOff>
      <xdr:row>20</xdr:row>
      <xdr:rowOff>19050</xdr:rowOff>
    </xdr:from>
    <xdr:to>
      <xdr:col>0</xdr:col>
      <xdr:colOff>466725</xdr:colOff>
      <xdr:row>20</xdr:row>
      <xdr:rowOff>28575</xdr:rowOff>
    </xdr:to>
    <xdr:sp>
      <xdr:nvSpPr>
        <xdr:cNvPr id="61" name="ShapeReg_62"/>
        <xdr:cNvSpPr>
          <a:spLocks/>
        </xdr:cNvSpPr>
      </xdr:nvSpPr>
      <xdr:spPr>
        <a:xfrm>
          <a:off x="447675" y="3057525"/>
          <a:ext cx="19050" cy="9525"/>
        </a:xfrm>
        <a:custGeom>
          <a:pathLst>
            <a:path h="49" w="44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21</xdr:row>
      <xdr:rowOff>142875</xdr:rowOff>
    </xdr:from>
    <xdr:to>
      <xdr:col>1</xdr:col>
      <xdr:colOff>590550</xdr:colOff>
      <xdr:row>24</xdr:row>
      <xdr:rowOff>142875</xdr:rowOff>
    </xdr:to>
    <xdr:sp>
      <xdr:nvSpPr>
        <xdr:cNvPr id="62" name="ShapeReg_4"/>
        <xdr:cNvSpPr>
          <a:spLocks/>
        </xdr:cNvSpPr>
      </xdr:nvSpPr>
      <xdr:spPr>
        <a:xfrm>
          <a:off x="895350" y="3324225"/>
          <a:ext cx="304800" cy="428625"/>
        </a:xfrm>
        <a:custGeom>
          <a:pathLst>
            <a:path h="1425" w="800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lnTo>
                <a:pt x="317" y="1388"/>
              </a:lnTo>
              <a:lnTo>
                <a:pt x="308" y="1424"/>
              </a:lnTo>
              <a:lnTo>
                <a:pt x="353" y="1424"/>
              </a:lnTo>
              <a:lnTo>
                <a:pt x="397" y="1424"/>
              </a:lnTo>
              <a:lnTo>
                <a:pt x="454" y="1417"/>
              </a:lnTo>
              <a:lnTo>
                <a:pt x="454" y="1417"/>
              </a:ln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17</xdr:row>
      <xdr:rowOff>9525</xdr:rowOff>
    </xdr:from>
    <xdr:to>
      <xdr:col>1</xdr:col>
      <xdr:colOff>95250</xdr:colOff>
      <xdr:row>17</xdr:row>
      <xdr:rowOff>9525</xdr:rowOff>
    </xdr:to>
    <xdr:sp>
      <xdr:nvSpPr>
        <xdr:cNvPr id="63" name="ShapeReg_41"/>
        <xdr:cNvSpPr>
          <a:spLocks/>
        </xdr:cNvSpPr>
      </xdr:nvSpPr>
      <xdr:spPr>
        <a:xfrm>
          <a:off x="695325" y="2619375"/>
          <a:ext cx="9525" cy="9525"/>
        </a:xfrm>
        <a:custGeom>
          <a:pathLst>
            <a:path h="24" w="21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123825</xdr:rowOff>
    </xdr:from>
    <xdr:to>
      <xdr:col>1</xdr:col>
      <xdr:colOff>209550</xdr:colOff>
      <xdr:row>17</xdr:row>
      <xdr:rowOff>133350</xdr:rowOff>
    </xdr:to>
    <xdr:sp>
      <xdr:nvSpPr>
        <xdr:cNvPr id="64" name="ShapeReg_31"/>
        <xdr:cNvSpPr>
          <a:spLocks/>
        </xdr:cNvSpPr>
      </xdr:nvSpPr>
      <xdr:spPr>
        <a:xfrm>
          <a:off x="809625" y="2733675"/>
          <a:ext cx="9525" cy="9525"/>
        </a:xfrm>
        <a:custGeom>
          <a:pathLst>
            <a:path h="23" w="24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238125</xdr:colOff>
      <xdr:row>16</xdr:row>
      <xdr:rowOff>133350</xdr:rowOff>
    </xdr:from>
    <xdr:to>
      <xdr:col>1</xdr:col>
      <xdr:colOff>495300</xdr:colOff>
      <xdr:row>18</xdr:row>
      <xdr:rowOff>66675</xdr:rowOff>
    </xdr:to>
    <xdr:sp>
      <xdr:nvSpPr>
        <xdr:cNvPr id="65" name="ShapeReg_73"/>
        <xdr:cNvSpPr>
          <a:spLocks/>
        </xdr:cNvSpPr>
      </xdr:nvSpPr>
      <xdr:spPr>
        <a:xfrm>
          <a:off x="847725" y="2600325"/>
          <a:ext cx="257175" cy="219075"/>
        </a:xfrm>
        <a:custGeom>
          <a:pathLst>
            <a:path h="723" w="657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lnTo>
                <a:pt x="410" y="668"/>
              </a:lnTo>
              <a:lnTo>
                <a:pt x="339" y="654"/>
              </a:lnTo>
              <a:lnTo>
                <a:pt x="339" y="668"/>
              </a:lnTo>
              <a:lnTo>
                <a:pt x="339" y="682"/>
              </a:lnTo>
              <a:lnTo>
                <a:pt x="313" y="722"/>
              </a:lnTo>
              <a:lnTo>
                <a:pt x="313" y="722"/>
              </a:ln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57150</xdr:rowOff>
    </xdr:from>
    <xdr:to>
      <xdr:col>1</xdr:col>
      <xdr:colOff>390525</xdr:colOff>
      <xdr:row>17</xdr:row>
      <xdr:rowOff>57150</xdr:rowOff>
    </xdr:to>
    <xdr:sp>
      <xdr:nvSpPr>
        <xdr:cNvPr id="66" name="ShapeReg_63"/>
        <xdr:cNvSpPr>
          <a:spLocks/>
        </xdr:cNvSpPr>
      </xdr:nvSpPr>
      <xdr:spPr>
        <a:xfrm>
          <a:off x="990600" y="2667000"/>
          <a:ext cx="9525" cy="9525"/>
        </a:xfrm>
        <a:custGeom>
          <a:pathLst>
            <a:path h="23" w="30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18</xdr:row>
      <xdr:rowOff>47625</xdr:rowOff>
    </xdr:from>
    <xdr:to>
      <xdr:col>1</xdr:col>
      <xdr:colOff>361950</xdr:colOff>
      <xdr:row>18</xdr:row>
      <xdr:rowOff>57150</xdr:rowOff>
    </xdr:to>
    <xdr:sp>
      <xdr:nvSpPr>
        <xdr:cNvPr id="67" name="ShapeReg_70"/>
        <xdr:cNvSpPr>
          <a:spLocks/>
        </xdr:cNvSpPr>
      </xdr:nvSpPr>
      <xdr:spPr>
        <a:xfrm>
          <a:off x="962025" y="2800350"/>
          <a:ext cx="9525" cy="9525"/>
        </a:xfrm>
        <a:custGeom>
          <a:pathLst>
            <a:path h="27" w="23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590550</xdr:colOff>
      <xdr:row>18</xdr:row>
      <xdr:rowOff>28575</xdr:rowOff>
    </xdr:from>
    <xdr:to>
      <xdr:col>1</xdr:col>
      <xdr:colOff>600075</xdr:colOff>
      <xdr:row>18</xdr:row>
      <xdr:rowOff>38100</xdr:rowOff>
    </xdr:to>
    <xdr:sp>
      <xdr:nvSpPr>
        <xdr:cNvPr id="68" name="ShapeReg_56"/>
        <xdr:cNvSpPr>
          <a:spLocks/>
        </xdr:cNvSpPr>
      </xdr:nvSpPr>
      <xdr:spPr>
        <a:xfrm>
          <a:off x="1200150" y="2781300"/>
          <a:ext cx="9525" cy="9525"/>
        </a:xfrm>
        <a:custGeom>
          <a:pathLst>
            <a:path h="22" w="30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18</xdr:row>
      <xdr:rowOff>85725</xdr:rowOff>
    </xdr:from>
    <xdr:to>
      <xdr:col>1</xdr:col>
      <xdr:colOff>533400</xdr:colOff>
      <xdr:row>18</xdr:row>
      <xdr:rowOff>95250</xdr:rowOff>
    </xdr:to>
    <xdr:sp>
      <xdr:nvSpPr>
        <xdr:cNvPr id="69" name="ShapeReg_42"/>
        <xdr:cNvSpPr>
          <a:spLocks/>
        </xdr:cNvSpPr>
      </xdr:nvSpPr>
      <xdr:spPr>
        <a:xfrm>
          <a:off x="1133475" y="2838450"/>
          <a:ext cx="9525" cy="9525"/>
        </a:xfrm>
        <a:custGeom>
          <a:pathLst>
            <a:path h="31" w="29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66675</xdr:rowOff>
    </xdr:from>
    <xdr:to>
      <xdr:col>1</xdr:col>
      <xdr:colOff>447675</xdr:colOff>
      <xdr:row>19</xdr:row>
      <xdr:rowOff>85725</xdr:rowOff>
    </xdr:to>
    <xdr:sp>
      <xdr:nvSpPr>
        <xdr:cNvPr id="70" name="ShapeReg_65"/>
        <xdr:cNvSpPr>
          <a:spLocks/>
        </xdr:cNvSpPr>
      </xdr:nvSpPr>
      <xdr:spPr>
        <a:xfrm>
          <a:off x="1038225" y="2962275"/>
          <a:ext cx="19050" cy="9525"/>
        </a:xfrm>
        <a:custGeom>
          <a:pathLst>
            <a:path h="48" w="53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152400</xdr:colOff>
      <xdr:row>19</xdr:row>
      <xdr:rowOff>19050</xdr:rowOff>
    </xdr:from>
    <xdr:to>
      <xdr:col>2</xdr:col>
      <xdr:colOff>161925</xdr:colOff>
      <xdr:row>19</xdr:row>
      <xdr:rowOff>28575</xdr:rowOff>
    </xdr:to>
    <xdr:sp>
      <xdr:nvSpPr>
        <xdr:cNvPr id="71" name="ShapeReg_76"/>
        <xdr:cNvSpPr>
          <a:spLocks/>
        </xdr:cNvSpPr>
      </xdr:nvSpPr>
      <xdr:spPr>
        <a:xfrm>
          <a:off x="1371600" y="2914650"/>
          <a:ext cx="9525" cy="9525"/>
        </a:xfrm>
        <a:custGeom>
          <a:pathLst>
            <a:path h="26" w="31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247650</xdr:colOff>
      <xdr:row>20</xdr:row>
      <xdr:rowOff>9525</xdr:rowOff>
    </xdr:from>
    <xdr:to>
      <xdr:col>2</xdr:col>
      <xdr:colOff>257175</xdr:colOff>
      <xdr:row>20</xdr:row>
      <xdr:rowOff>19050</xdr:rowOff>
    </xdr:to>
    <xdr:sp>
      <xdr:nvSpPr>
        <xdr:cNvPr id="72" name="ShapeReg_64"/>
        <xdr:cNvSpPr>
          <a:spLocks/>
        </xdr:cNvSpPr>
      </xdr:nvSpPr>
      <xdr:spPr>
        <a:xfrm>
          <a:off x="1466850" y="3048000"/>
          <a:ext cx="9525" cy="9525"/>
        </a:xfrm>
        <a:custGeom>
          <a:pathLst>
            <a:path h="28" w="33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</a:path>
          </a:pathLst>
        </a:custGeom>
        <a:solidFill>
          <a:srgbClr val="BA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590550</xdr:colOff>
      <xdr:row>20</xdr:row>
      <xdr:rowOff>123825</xdr:rowOff>
    </xdr:from>
    <xdr:to>
      <xdr:col>3</xdr:col>
      <xdr:colOff>600075</xdr:colOff>
      <xdr:row>20</xdr:row>
      <xdr:rowOff>133350</xdr:rowOff>
    </xdr:to>
    <xdr:sp>
      <xdr:nvSpPr>
        <xdr:cNvPr id="73" name="ShapeReg_28"/>
        <xdr:cNvSpPr>
          <a:spLocks/>
        </xdr:cNvSpPr>
      </xdr:nvSpPr>
      <xdr:spPr>
        <a:xfrm>
          <a:off x="2419350" y="3162300"/>
          <a:ext cx="19050" cy="9525"/>
        </a:xfrm>
        <a:custGeom>
          <a:pathLst>
            <a:path h="31" w="43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28575</xdr:colOff>
      <xdr:row>19</xdr:row>
      <xdr:rowOff>123825</xdr:rowOff>
    </xdr:to>
    <xdr:sp>
      <xdr:nvSpPr>
        <xdr:cNvPr id="74" name="ShapeReg_48"/>
        <xdr:cNvSpPr>
          <a:spLocks/>
        </xdr:cNvSpPr>
      </xdr:nvSpPr>
      <xdr:spPr>
        <a:xfrm>
          <a:off x="1847850" y="3000375"/>
          <a:ext cx="19050" cy="19050"/>
        </a:xfrm>
        <a:custGeom>
          <a:pathLst>
            <a:path h="61" w="47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85725</xdr:rowOff>
    </xdr:from>
    <xdr:to>
      <xdr:col>2</xdr:col>
      <xdr:colOff>47625</xdr:colOff>
      <xdr:row>13</xdr:row>
      <xdr:rowOff>104775</xdr:rowOff>
    </xdr:to>
    <xdr:sp>
      <xdr:nvSpPr>
        <xdr:cNvPr id="75" name="ShapeReg_9"/>
        <xdr:cNvSpPr>
          <a:spLocks/>
        </xdr:cNvSpPr>
      </xdr:nvSpPr>
      <xdr:spPr>
        <a:xfrm>
          <a:off x="1238250" y="2124075"/>
          <a:ext cx="28575" cy="19050"/>
        </a:xfrm>
        <a:custGeom>
          <a:pathLst>
            <a:path h="57" w="70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600075</xdr:colOff>
      <xdr:row>15</xdr:row>
      <xdr:rowOff>38100</xdr:rowOff>
    </xdr:from>
    <xdr:to>
      <xdr:col>1</xdr:col>
      <xdr:colOff>609600</xdr:colOff>
      <xdr:row>15</xdr:row>
      <xdr:rowOff>47625</xdr:rowOff>
    </xdr:to>
    <xdr:sp>
      <xdr:nvSpPr>
        <xdr:cNvPr id="76" name="ShapeReg_84"/>
        <xdr:cNvSpPr>
          <a:spLocks/>
        </xdr:cNvSpPr>
      </xdr:nvSpPr>
      <xdr:spPr>
        <a:xfrm>
          <a:off x="1209675" y="2362200"/>
          <a:ext cx="9525" cy="9525"/>
        </a:xfrm>
        <a:custGeom>
          <a:pathLst>
            <a:path h="24" w="28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152400</xdr:colOff>
      <xdr:row>15</xdr:row>
      <xdr:rowOff>123825</xdr:rowOff>
    </xdr:from>
    <xdr:to>
      <xdr:col>2</xdr:col>
      <xdr:colOff>171450</xdr:colOff>
      <xdr:row>15</xdr:row>
      <xdr:rowOff>133350</xdr:rowOff>
    </xdr:to>
    <xdr:sp>
      <xdr:nvSpPr>
        <xdr:cNvPr id="77" name="ShapeReg_25"/>
        <xdr:cNvSpPr>
          <a:spLocks/>
        </xdr:cNvSpPr>
      </xdr:nvSpPr>
      <xdr:spPr>
        <a:xfrm>
          <a:off x="1371600" y="2447925"/>
          <a:ext cx="19050" cy="9525"/>
        </a:xfrm>
        <a:custGeom>
          <a:pathLst>
            <a:path h="27" w="48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57150</xdr:rowOff>
    </xdr:from>
    <xdr:to>
      <xdr:col>2</xdr:col>
      <xdr:colOff>66675</xdr:colOff>
      <xdr:row>16</xdr:row>
      <xdr:rowOff>57150</xdr:rowOff>
    </xdr:to>
    <xdr:sp>
      <xdr:nvSpPr>
        <xdr:cNvPr id="78" name="ShapeReg_16"/>
        <xdr:cNvSpPr>
          <a:spLocks/>
        </xdr:cNvSpPr>
      </xdr:nvSpPr>
      <xdr:spPr>
        <a:xfrm>
          <a:off x="1276350" y="2524125"/>
          <a:ext cx="9525" cy="9525"/>
        </a:xfrm>
        <a:custGeom>
          <a:pathLst>
            <a:path h="24" w="26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561975</xdr:colOff>
      <xdr:row>16</xdr:row>
      <xdr:rowOff>47625</xdr:rowOff>
    </xdr:from>
    <xdr:to>
      <xdr:col>1</xdr:col>
      <xdr:colOff>561975</xdr:colOff>
      <xdr:row>16</xdr:row>
      <xdr:rowOff>57150</xdr:rowOff>
    </xdr:to>
    <xdr:sp>
      <xdr:nvSpPr>
        <xdr:cNvPr id="79" name="ShapeReg_7"/>
        <xdr:cNvSpPr>
          <a:spLocks/>
        </xdr:cNvSpPr>
      </xdr:nvSpPr>
      <xdr:spPr>
        <a:xfrm>
          <a:off x="1171575" y="2514600"/>
          <a:ext cx="9525" cy="9525"/>
        </a:xfrm>
        <a:custGeom>
          <a:pathLst>
            <a:path h="29" w="21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266700</xdr:colOff>
      <xdr:row>18</xdr:row>
      <xdr:rowOff>57150</xdr:rowOff>
    </xdr:from>
    <xdr:to>
      <xdr:col>2</xdr:col>
      <xdr:colOff>276225</xdr:colOff>
      <xdr:row>18</xdr:row>
      <xdr:rowOff>57150</xdr:rowOff>
    </xdr:to>
    <xdr:sp>
      <xdr:nvSpPr>
        <xdr:cNvPr id="80" name="ShapeReg_81"/>
        <xdr:cNvSpPr>
          <a:spLocks/>
        </xdr:cNvSpPr>
      </xdr:nvSpPr>
      <xdr:spPr>
        <a:xfrm>
          <a:off x="1485900" y="2809875"/>
          <a:ext cx="9525" cy="0"/>
        </a:xfrm>
        <a:custGeom>
          <a:pathLst>
            <a:path h="17" w="19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133350</xdr:rowOff>
    </xdr:from>
    <xdr:to>
      <xdr:col>2</xdr:col>
      <xdr:colOff>447675</xdr:colOff>
      <xdr:row>16</xdr:row>
      <xdr:rowOff>9525</xdr:rowOff>
    </xdr:to>
    <xdr:sp>
      <xdr:nvSpPr>
        <xdr:cNvPr id="81" name="ShapeReg_24"/>
        <xdr:cNvSpPr>
          <a:spLocks/>
        </xdr:cNvSpPr>
      </xdr:nvSpPr>
      <xdr:spPr>
        <a:xfrm>
          <a:off x="1647825" y="2457450"/>
          <a:ext cx="19050" cy="19050"/>
        </a:xfrm>
        <a:custGeom>
          <a:pathLst>
            <a:path h="61" w="57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342900</xdr:colOff>
      <xdr:row>17</xdr:row>
      <xdr:rowOff>123825</xdr:rowOff>
    </xdr:from>
    <xdr:to>
      <xdr:col>2</xdr:col>
      <xdr:colOff>352425</xdr:colOff>
      <xdr:row>17</xdr:row>
      <xdr:rowOff>133350</xdr:rowOff>
    </xdr:to>
    <xdr:sp>
      <xdr:nvSpPr>
        <xdr:cNvPr id="82" name="ShapeReg_55"/>
        <xdr:cNvSpPr>
          <a:spLocks/>
        </xdr:cNvSpPr>
      </xdr:nvSpPr>
      <xdr:spPr>
        <a:xfrm>
          <a:off x="1562100" y="2733675"/>
          <a:ext cx="9525" cy="9525"/>
        </a:xfrm>
        <a:custGeom>
          <a:pathLst>
            <a:path h="20" w="28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304800</xdr:colOff>
      <xdr:row>18</xdr:row>
      <xdr:rowOff>114300</xdr:rowOff>
    </xdr:from>
    <xdr:to>
      <xdr:col>2</xdr:col>
      <xdr:colOff>323850</xdr:colOff>
      <xdr:row>18</xdr:row>
      <xdr:rowOff>123825</xdr:rowOff>
    </xdr:to>
    <xdr:sp>
      <xdr:nvSpPr>
        <xdr:cNvPr id="83" name="ShapeReg_59"/>
        <xdr:cNvSpPr>
          <a:spLocks/>
        </xdr:cNvSpPr>
      </xdr:nvSpPr>
      <xdr:spPr>
        <a:xfrm>
          <a:off x="1524000" y="2867025"/>
          <a:ext cx="19050" cy="9525"/>
        </a:xfrm>
        <a:custGeom>
          <a:pathLst>
            <a:path h="38" w="46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18</xdr:row>
      <xdr:rowOff>19050</xdr:rowOff>
    </xdr:from>
    <xdr:to>
      <xdr:col>3</xdr:col>
      <xdr:colOff>47625</xdr:colOff>
      <xdr:row>18</xdr:row>
      <xdr:rowOff>28575</xdr:rowOff>
    </xdr:to>
    <xdr:sp>
      <xdr:nvSpPr>
        <xdr:cNvPr id="84" name="ShapeReg_75"/>
        <xdr:cNvSpPr>
          <a:spLocks/>
        </xdr:cNvSpPr>
      </xdr:nvSpPr>
      <xdr:spPr>
        <a:xfrm>
          <a:off x="1866900" y="2771775"/>
          <a:ext cx="9525" cy="9525"/>
        </a:xfrm>
        <a:custGeom>
          <a:pathLst>
            <a:path h="32" w="26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114300</xdr:colOff>
      <xdr:row>13</xdr:row>
      <xdr:rowOff>66675</xdr:rowOff>
    </xdr:from>
    <xdr:to>
      <xdr:col>3</xdr:col>
      <xdr:colOff>161925</xdr:colOff>
      <xdr:row>13</xdr:row>
      <xdr:rowOff>85725</xdr:rowOff>
    </xdr:to>
    <xdr:sp>
      <xdr:nvSpPr>
        <xdr:cNvPr id="85" name="ShapeReg_54"/>
        <xdr:cNvSpPr>
          <a:spLocks/>
        </xdr:cNvSpPr>
      </xdr:nvSpPr>
      <xdr:spPr>
        <a:xfrm>
          <a:off x="1943100" y="2105025"/>
          <a:ext cx="47625" cy="19050"/>
        </a:xfrm>
        <a:custGeom>
          <a:pathLst>
            <a:path h="74" w="12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123825</xdr:rowOff>
    </xdr:from>
    <xdr:to>
      <xdr:col>3</xdr:col>
      <xdr:colOff>228600</xdr:colOff>
      <xdr:row>17</xdr:row>
      <xdr:rowOff>0</xdr:rowOff>
    </xdr:to>
    <xdr:sp>
      <xdr:nvSpPr>
        <xdr:cNvPr id="86" name="ShapeReg_43"/>
        <xdr:cNvSpPr>
          <a:spLocks/>
        </xdr:cNvSpPr>
      </xdr:nvSpPr>
      <xdr:spPr>
        <a:xfrm>
          <a:off x="2038350" y="2590800"/>
          <a:ext cx="19050" cy="19050"/>
        </a:xfrm>
        <a:custGeom>
          <a:pathLst>
            <a:path h="63" w="55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238125</xdr:colOff>
      <xdr:row>19</xdr:row>
      <xdr:rowOff>85725</xdr:rowOff>
    </xdr:from>
    <xdr:to>
      <xdr:col>4</xdr:col>
      <xdr:colOff>257175</xdr:colOff>
      <xdr:row>19</xdr:row>
      <xdr:rowOff>104775</xdr:rowOff>
    </xdr:to>
    <xdr:sp>
      <xdr:nvSpPr>
        <xdr:cNvPr id="87" name="ShapeReg_74"/>
        <xdr:cNvSpPr>
          <a:spLocks/>
        </xdr:cNvSpPr>
      </xdr:nvSpPr>
      <xdr:spPr>
        <a:xfrm>
          <a:off x="2676525" y="2981325"/>
          <a:ext cx="28575" cy="19050"/>
        </a:xfrm>
        <a:custGeom>
          <a:pathLst>
            <a:path h="55" w="69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371475</xdr:colOff>
      <xdr:row>17</xdr:row>
      <xdr:rowOff>47625</xdr:rowOff>
    </xdr:from>
    <xdr:to>
      <xdr:col>3</xdr:col>
      <xdr:colOff>400050</xdr:colOff>
      <xdr:row>17</xdr:row>
      <xdr:rowOff>66675</xdr:rowOff>
    </xdr:to>
    <xdr:sp>
      <xdr:nvSpPr>
        <xdr:cNvPr id="88" name="ShapeReg_67"/>
        <xdr:cNvSpPr>
          <a:spLocks/>
        </xdr:cNvSpPr>
      </xdr:nvSpPr>
      <xdr:spPr>
        <a:xfrm>
          <a:off x="2200275" y="2657475"/>
          <a:ext cx="19050" cy="19050"/>
        </a:xfrm>
        <a:custGeom>
          <a:pathLst>
            <a:path h="70" w="61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171450</xdr:colOff>
      <xdr:row>15</xdr:row>
      <xdr:rowOff>57150</xdr:rowOff>
    </xdr:from>
    <xdr:to>
      <xdr:col>7</xdr:col>
      <xdr:colOff>247650</xdr:colOff>
      <xdr:row>22</xdr:row>
      <xdr:rowOff>95250</xdr:rowOff>
    </xdr:to>
    <xdr:sp>
      <xdr:nvSpPr>
        <xdr:cNvPr id="89" name="ShapeReg_78"/>
        <xdr:cNvSpPr>
          <a:spLocks/>
        </xdr:cNvSpPr>
      </xdr:nvSpPr>
      <xdr:spPr>
        <a:xfrm>
          <a:off x="2609850" y="2381250"/>
          <a:ext cx="1905000" cy="1038225"/>
        </a:xfrm>
        <a:custGeom>
          <a:pathLst>
            <a:path h="3479" w="4921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lnTo>
                <a:pt x="453" y="2361"/>
              </a:lnTo>
              <a:lnTo>
                <a:pt x="467" y="2281"/>
              </a:lnTo>
              <a:lnTo>
                <a:pt x="453" y="2267"/>
              </a:ln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lnTo>
                <a:pt x="396" y="1942"/>
              </a:lnTo>
              <a:lnTo>
                <a:pt x="428" y="1896"/>
              </a:lnTo>
              <a:lnTo>
                <a:pt x="445" y="1879"/>
              </a:lnTo>
              <a:lnTo>
                <a:pt x="461" y="1863"/>
              </a:lnTo>
              <a:lnTo>
                <a:pt x="445" y="1751"/>
              </a:lnTo>
              <a:lnTo>
                <a:pt x="445" y="1751"/>
              </a:ln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152400</xdr:colOff>
      <xdr:row>6</xdr:row>
      <xdr:rowOff>19050</xdr:rowOff>
    </xdr:from>
    <xdr:to>
      <xdr:col>9</xdr:col>
      <xdr:colOff>219075</xdr:colOff>
      <xdr:row>31</xdr:row>
      <xdr:rowOff>85725</xdr:rowOff>
    </xdr:to>
    <xdr:grpSp>
      <xdr:nvGrpSpPr>
        <xdr:cNvPr id="90" name="ShapeReg_27"/>
        <xdr:cNvGrpSpPr>
          <a:grpSpLocks/>
        </xdr:cNvGrpSpPr>
      </xdr:nvGrpSpPr>
      <xdr:grpSpPr>
        <a:xfrm>
          <a:off x="3810000" y="1057275"/>
          <a:ext cx="1895475" cy="3638550"/>
          <a:chOff x="5580" y="1830"/>
          <a:chExt cx="2776" cy="6874"/>
        </a:xfrm>
        <a:solidFill>
          <a:srgbClr val="FFFFFF"/>
        </a:solidFill>
      </xdr:grpSpPr>
      <xdr:sp>
        <xdr:nvSpPr>
          <xdr:cNvPr id="91" name="Groupp27_1"/>
          <xdr:cNvSpPr>
            <a:spLocks/>
          </xdr:cNvSpPr>
        </xdr:nvSpPr>
        <xdr:spPr>
          <a:xfrm>
            <a:off x="6630" y="2175"/>
            <a:ext cx="8" cy="10"/>
          </a:xfrm>
          <a:custGeom>
            <a:pathLst>
              <a:path h="20" w="16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2" name="Groupp27_2"/>
          <xdr:cNvSpPr>
            <a:spLocks/>
          </xdr:cNvSpPr>
        </xdr:nvSpPr>
        <xdr:spPr>
          <a:xfrm>
            <a:off x="6375" y="2040"/>
            <a:ext cx="345" cy="359"/>
          </a:xfrm>
          <a:custGeom>
            <a:pathLst>
              <a:path h="637" w="611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lnTo>
                  <a:pt x="290" y="30"/>
                </a:lnTo>
                <a:lnTo>
                  <a:pt x="234" y="43"/>
                </a:lnTo>
                <a:lnTo>
                  <a:pt x="222" y="47"/>
                </a:lnTo>
                <a:lnTo>
                  <a:pt x="209" y="51"/>
                </a:lnTo>
                <a:lnTo>
                  <a:pt x="145" y="72"/>
                </a:lnTo>
                <a:lnTo>
                  <a:pt x="145" y="72"/>
                </a:ln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3" name="Groupp27_3"/>
          <xdr:cNvSpPr>
            <a:spLocks/>
          </xdr:cNvSpPr>
        </xdr:nvSpPr>
        <xdr:spPr>
          <a:xfrm>
            <a:off x="6330" y="1830"/>
            <a:ext cx="6" cy="9"/>
          </a:xfrm>
          <a:custGeom>
            <a:pathLst>
              <a:path h="18" w="14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4" name="Groupp27_4"/>
          <xdr:cNvSpPr>
            <a:spLocks/>
          </xdr:cNvSpPr>
        </xdr:nvSpPr>
        <xdr:spPr>
          <a:xfrm>
            <a:off x="6300" y="2071"/>
            <a:ext cx="2" cy="2"/>
          </a:xfrm>
          <a:custGeom>
            <a:pathLst>
              <a:path h="7" w="7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5" name="ShapeReg_27"/>
          <xdr:cNvSpPr>
            <a:spLocks/>
          </xdr:cNvSpPr>
        </xdr:nvSpPr>
        <xdr:spPr>
          <a:xfrm>
            <a:off x="5580" y="2474"/>
            <a:ext cx="2776" cy="6228"/>
          </a:xfrm>
          <a:custGeom>
            <a:pathLst>
              <a:path h="10989" w="4899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lnTo>
                  <a:pt x="390" y="3695"/>
                </a:lnTo>
                <a:lnTo>
                  <a:pt x="342" y="3741"/>
                </a:lnTo>
                <a:lnTo>
                  <a:pt x="334" y="3749"/>
                </a:lnTo>
                <a:lnTo>
                  <a:pt x="326" y="3757"/>
                </a:lnTo>
                <a:lnTo>
                  <a:pt x="306" y="3721"/>
                </a:lnTo>
                <a:lnTo>
                  <a:pt x="306" y="3721"/>
                </a:ln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lnTo>
                  <a:pt x="1216" y="1576"/>
                </a:lnTo>
                <a:lnTo>
                  <a:pt x="1216" y="1646"/>
                </a:lnTo>
                <a:lnTo>
                  <a:pt x="1216" y="1646"/>
                </a:ln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lnTo>
                  <a:pt x="3314" y="405"/>
                </a:lnTo>
                <a:lnTo>
                  <a:pt x="3309" y="466"/>
                </a:lnTo>
                <a:lnTo>
                  <a:pt x="3337" y="466"/>
                </a:lnTo>
                <a:lnTo>
                  <a:pt x="3365" y="466"/>
                </a:lnTo>
                <a:lnTo>
                  <a:pt x="3441" y="499"/>
                </a:lnTo>
                <a:lnTo>
                  <a:pt x="3441" y="499"/>
                </a:ln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lnTo>
                  <a:pt x="3695" y="1915"/>
                </a:lnTo>
                <a:lnTo>
                  <a:pt x="3770" y="1891"/>
                </a:lnTo>
                <a:lnTo>
                  <a:pt x="3812" y="1891"/>
                </a:lnTo>
                <a:lnTo>
                  <a:pt x="3855" y="1891"/>
                </a:lnTo>
                <a:lnTo>
                  <a:pt x="3869" y="1806"/>
                </a:lnTo>
                <a:lnTo>
                  <a:pt x="3869" y="1806"/>
                </a:ln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19</xdr:row>
      <xdr:rowOff>104775</xdr:rowOff>
    </xdr:from>
    <xdr:to>
      <xdr:col>5</xdr:col>
      <xdr:colOff>342900</xdr:colOff>
      <xdr:row>19</xdr:row>
      <xdr:rowOff>123825</xdr:rowOff>
    </xdr:to>
    <xdr:sp>
      <xdr:nvSpPr>
        <xdr:cNvPr id="96" name="ShapeReg_72"/>
        <xdr:cNvSpPr>
          <a:spLocks/>
        </xdr:cNvSpPr>
      </xdr:nvSpPr>
      <xdr:spPr>
        <a:xfrm>
          <a:off x="3362325" y="3000375"/>
          <a:ext cx="28575" cy="19050"/>
        </a:xfrm>
        <a:custGeom>
          <a:pathLst>
            <a:path h="64" w="86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257175</xdr:colOff>
      <xdr:row>22</xdr:row>
      <xdr:rowOff>76200</xdr:rowOff>
    </xdr:from>
    <xdr:to>
      <xdr:col>6</xdr:col>
      <xdr:colOff>266700</xdr:colOff>
      <xdr:row>22</xdr:row>
      <xdr:rowOff>95250</xdr:rowOff>
    </xdr:to>
    <xdr:sp>
      <xdr:nvSpPr>
        <xdr:cNvPr id="97" name="ShapeReg_23"/>
        <xdr:cNvSpPr>
          <a:spLocks/>
        </xdr:cNvSpPr>
      </xdr:nvSpPr>
      <xdr:spPr>
        <a:xfrm>
          <a:off x="3914775" y="3400425"/>
          <a:ext cx="9525" cy="19050"/>
        </a:xfrm>
        <a:custGeom>
          <a:pathLst>
            <a:path h="55" w="32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457200</xdr:colOff>
      <xdr:row>23</xdr:row>
      <xdr:rowOff>66675</xdr:rowOff>
    </xdr:from>
    <xdr:to>
      <xdr:col>6</xdr:col>
      <xdr:colOff>466725</xdr:colOff>
      <xdr:row>23</xdr:row>
      <xdr:rowOff>76200</xdr:rowOff>
    </xdr:to>
    <xdr:sp>
      <xdr:nvSpPr>
        <xdr:cNvPr id="98" name="ShapeReg_61"/>
        <xdr:cNvSpPr>
          <a:spLocks/>
        </xdr:cNvSpPr>
      </xdr:nvSpPr>
      <xdr:spPr>
        <a:xfrm>
          <a:off x="4114800" y="3533775"/>
          <a:ext cx="9525" cy="9525"/>
        </a:xfrm>
        <a:custGeom>
          <a:pathLst>
            <a:path h="49" w="29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285750</xdr:colOff>
      <xdr:row>21</xdr:row>
      <xdr:rowOff>142875</xdr:rowOff>
    </xdr:from>
    <xdr:to>
      <xdr:col>0</xdr:col>
      <xdr:colOff>295275</xdr:colOff>
      <xdr:row>22</xdr:row>
      <xdr:rowOff>9525</xdr:rowOff>
    </xdr:to>
    <xdr:sp>
      <xdr:nvSpPr>
        <xdr:cNvPr id="99" name="ShapeReg_46"/>
        <xdr:cNvSpPr>
          <a:spLocks/>
        </xdr:cNvSpPr>
      </xdr:nvSpPr>
      <xdr:spPr>
        <a:xfrm>
          <a:off x="285750" y="3324225"/>
          <a:ext cx="0" cy="9525"/>
        </a:xfrm>
        <a:custGeom>
          <a:pathLst>
            <a:path h="20" w="13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57150</xdr:rowOff>
    </xdr:from>
    <xdr:to>
      <xdr:col>2</xdr:col>
      <xdr:colOff>523875</xdr:colOff>
      <xdr:row>25</xdr:row>
      <xdr:rowOff>57150</xdr:rowOff>
    </xdr:to>
    <xdr:sp>
      <xdr:nvSpPr>
        <xdr:cNvPr id="100" name="ShapeReg_11"/>
        <xdr:cNvSpPr>
          <a:spLocks/>
        </xdr:cNvSpPr>
      </xdr:nvSpPr>
      <xdr:spPr>
        <a:xfrm>
          <a:off x="1743075" y="3810000"/>
          <a:ext cx="0" cy="0"/>
        </a:xfrm>
        <a:custGeom>
          <a:pathLst>
            <a:path h="10" w="10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581025</xdr:colOff>
      <xdr:row>21</xdr:row>
      <xdr:rowOff>142875</xdr:rowOff>
    </xdr:from>
    <xdr:to>
      <xdr:col>12</xdr:col>
      <xdr:colOff>371475</xdr:colOff>
      <xdr:row>23</xdr:row>
      <xdr:rowOff>133350</xdr:rowOff>
    </xdr:to>
    <xdr:sp>
      <xdr:nvSpPr>
        <xdr:cNvPr id="101" name="ShapeReg_14"/>
        <xdr:cNvSpPr>
          <a:spLocks/>
        </xdr:cNvSpPr>
      </xdr:nvSpPr>
      <xdr:spPr>
        <a:xfrm>
          <a:off x="7286625" y="3324225"/>
          <a:ext cx="400050" cy="276225"/>
        </a:xfrm>
        <a:custGeom>
          <a:pathLst>
            <a:path h="915" w="1051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lnTo>
                <a:pt x="674" y="160"/>
              </a:lnTo>
              <a:lnTo>
                <a:pt x="797" y="138"/>
              </a:lnTo>
              <a:lnTo>
                <a:pt x="803" y="132"/>
              </a:lnTo>
              <a:lnTo>
                <a:pt x="809" y="126"/>
              </a:lnTo>
              <a:lnTo>
                <a:pt x="851" y="44"/>
              </a:lnTo>
              <a:lnTo>
                <a:pt x="851" y="44"/>
              </a:ln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123825</xdr:rowOff>
    </xdr:from>
    <xdr:to>
      <xdr:col>12</xdr:col>
      <xdr:colOff>371475</xdr:colOff>
      <xdr:row>24</xdr:row>
      <xdr:rowOff>66675</xdr:rowOff>
    </xdr:to>
    <xdr:sp>
      <xdr:nvSpPr>
        <xdr:cNvPr id="102" name="ShapeReg_2"/>
        <xdr:cNvSpPr>
          <a:spLocks/>
        </xdr:cNvSpPr>
      </xdr:nvSpPr>
      <xdr:spPr>
        <a:xfrm>
          <a:off x="6143625" y="2876550"/>
          <a:ext cx="1543050" cy="800100"/>
        </a:xfrm>
        <a:custGeom>
          <a:pathLst>
            <a:path h="2666" w="3974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lnTo>
                <a:pt x="2859" y="2453"/>
              </a:lnTo>
              <a:lnTo>
                <a:pt x="2779" y="2406"/>
              </a:lnTo>
              <a:lnTo>
                <a:pt x="2779" y="2387"/>
              </a:lnTo>
              <a:lnTo>
                <a:pt x="2779" y="2369"/>
              </a:lnTo>
              <a:lnTo>
                <a:pt x="2689" y="2298"/>
              </a:lnTo>
              <a:lnTo>
                <a:pt x="2689" y="2298"/>
              </a:ln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lnTo>
                <a:pt x="594" y="844"/>
              </a:lnTo>
              <a:lnTo>
                <a:pt x="652" y="851"/>
              </a:lnTo>
              <a:lnTo>
                <a:pt x="652" y="844"/>
              </a:lnTo>
              <a:lnTo>
                <a:pt x="652" y="837"/>
              </a:lnTo>
              <a:lnTo>
                <a:pt x="670" y="773"/>
              </a:lnTo>
              <a:lnTo>
                <a:pt x="670" y="773"/>
              </a:ln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lnTo>
                <a:pt x="2013" y="532"/>
              </a:lnTo>
              <a:lnTo>
                <a:pt x="2102" y="478"/>
              </a:lnTo>
              <a:lnTo>
                <a:pt x="2107" y="474"/>
              </a:lnTo>
              <a:lnTo>
                <a:pt x="2111" y="469"/>
              </a:lnTo>
              <a:lnTo>
                <a:pt x="2101" y="377"/>
              </a:lnTo>
              <a:lnTo>
                <a:pt x="2101" y="377"/>
              </a:ln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lnTo>
                <a:pt x="2825" y="131"/>
              </a:lnTo>
              <a:lnTo>
                <a:pt x="2833" y="195"/>
              </a:lnTo>
              <a:lnTo>
                <a:pt x="2827" y="195"/>
              </a:lnTo>
              <a:lnTo>
                <a:pt x="2821" y="195"/>
              </a:lnTo>
              <a:lnTo>
                <a:pt x="2769" y="276"/>
              </a:lnTo>
              <a:lnTo>
                <a:pt x="2769" y="276"/>
              </a:ln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133350</xdr:colOff>
      <xdr:row>19</xdr:row>
      <xdr:rowOff>104775</xdr:rowOff>
    </xdr:from>
    <xdr:to>
      <xdr:col>9</xdr:col>
      <xdr:colOff>171450</xdr:colOff>
      <xdr:row>19</xdr:row>
      <xdr:rowOff>133350</xdr:rowOff>
    </xdr:to>
    <xdr:sp>
      <xdr:nvSpPr>
        <xdr:cNvPr id="103" name="ShapeReg_15"/>
        <xdr:cNvSpPr>
          <a:spLocks/>
        </xdr:cNvSpPr>
      </xdr:nvSpPr>
      <xdr:spPr>
        <a:xfrm>
          <a:off x="5619750" y="3000375"/>
          <a:ext cx="28575" cy="38100"/>
        </a:xfrm>
        <a:custGeom>
          <a:pathLst>
            <a:path h="120" w="82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17</xdr:row>
      <xdr:rowOff>28575</xdr:rowOff>
    </xdr:from>
    <xdr:to>
      <xdr:col>7</xdr:col>
      <xdr:colOff>447675</xdr:colOff>
      <xdr:row>17</xdr:row>
      <xdr:rowOff>76200</xdr:rowOff>
    </xdr:to>
    <xdr:sp>
      <xdr:nvSpPr>
        <xdr:cNvPr id="104" name="ShapeReg_17"/>
        <xdr:cNvSpPr>
          <a:spLocks/>
        </xdr:cNvSpPr>
      </xdr:nvSpPr>
      <xdr:spPr>
        <a:xfrm>
          <a:off x="4657725" y="2638425"/>
          <a:ext cx="47625" cy="47625"/>
        </a:xfrm>
        <a:custGeom>
          <a:pathLst>
            <a:path h="153" w="135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95250</xdr:rowOff>
    </xdr:from>
    <xdr:to>
      <xdr:col>8</xdr:col>
      <xdr:colOff>66675</xdr:colOff>
      <xdr:row>20</xdr:row>
      <xdr:rowOff>123825</xdr:rowOff>
    </xdr:to>
    <xdr:sp>
      <xdr:nvSpPr>
        <xdr:cNvPr id="105" name="ShapeReg_49"/>
        <xdr:cNvSpPr>
          <a:spLocks/>
        </xdr:cNvSpPr>
      </xdr:nvSpPr>
      <xdr:spPr>
        <a:xfrm>
          <a:off x="4895850" y="3133725"/>
          <a:ext cx="47625" cy="28575"/>
        </a:xfrm>
        <a:custGeom>
          <a:pathLst>
            <a:path h="102" w="115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342900</xdr:colOff>
      <xdr:row>12</xdr:row>
      <xdr:rowOff>9525</xdr:rowOff>
    </xdr:from>
    <xdr:to>
      <xdr:col>1</xdr:col>
      <xdr:colOff>361950</xdr:colOff>
      <xdr:row>12</xdr:row>
      <xdr:rowOff>19050</xdr:rowOff>
    </xdr:to>
    <xdr:sp>
      <xdr:nvSpPr>
        <xdr:cNvPr id="106" name="ShapeReg_30"/>
        <xdr:cNvSpPr>
          <a:spLocks/>
        </xdr:cNvSpPr>
      </xdr:nvSpPr>
      <xdr:spPr>
        <a:xfrm>
          <a:off x="952500" y="1905000"/>
          <a:ext cx="19050" cy="9525"/>
        </a:xfrm>
        <a:custGeom>
          <a:pathLst>
            <a:path h="44" w="40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13</xdr:row>
      <xdr:rowOff>57150</xdr:rowOff>
    </xdr:from>
    <xdr:to>
      <xdr:col>1</xdr:col>
      <xdr:colOff>295275</xdr:colOff>
      <xdr:row>13</xdr:row>
      <xdr:rowOff>66675</xdr:rowOff>
    </xdr:to>
    <xdr:sp>
      <xdr:nvSpPr>
        <xdr:cNvPr id="107" name="ShapeReg_37"/>
        <xdr:cNvSpPr>
          <a:spLocks/>
        </xdr:cNvSpPr>
      </xdr:nvSpPr>
      <xdr:spPr>
        <a:xfrm>
          <a:off x="895350" y="2095500"/>
          <a:ext cx="9525" cy="9525"/>
        </a:xfrm>
        <a:custGeom>
          <a:pathLst>
            <a:path h="29" w="3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495300</xdr:colOff>
      <xdr:row>12</xdr:row>
      <xdr:rowOff>114300</xdr:rowOff>
    </xdr:from>
    <xdr:to>
      <xdr:col>1</xdr:col>
      <xdr:colOff>495300</xdr:colOff>
      <xdr:row>12</xdr:row>
      <xdr:rowOff>114300</xdr:rowOff>
    </xdr:to>
    <xdr:sp>
      <xdr:nvSpPr>
        <xdr:cNvPr id="108" name="ShapeReg_13"/>
        <xdr:cNvSpPr>
          <a:spLocks/>
        </xdr:cNvSpPr>
      </xdr:nvSpPr>
      <xdr:spPr>
        <a:xfrm>
          <a:off x="1104900" y="2009775"/>
          <a:ext cx="0" cy="0"/>
        </a:xfrm>
        <a:custGeom>
          <a:pathLst>
            <a:path h="5" w="6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95250</xdr:colOff>
      <xdr:row>6</xdr:row>
      <xdr:rowOff>28575</xdr:rowOff>
    </xdr:from>
    <xdr:to>
      <xdr:col>12</xdr:col>
      <xdr:colOff>504825</xdr:colOff>
      <xdr:row>25</xdr:row>
      <xdr:rowOff>19050</xdr:rowOff>
    </xdr:to>
    <xdr:grpSp>
      <xdr:nvGrpSpPr>
        <xdr:cNvPr id="109" name="ShapeReg_57"/>
        <xdr:cNvGrpSpPr>
          <a:grpSpLocks/>
        </xdr:cNvGrpSpPr>
      </xdr:nvGrpSpPr>
      <xdr:grpSpPr>
        <a:xfrm>
          <a:off x="4972050" y="1066800"/>
          <a:ext cx="2847975" cy="2705100"/>
          <a:chOff x="7275" y="1845"/>
          <a:chExt cx="4181" cy="5101"/>
        </a:xfrm>
        <a:solidFill>
          <a:srgbClr val="FFFFFF"/>
        </a:solidFill>
      </xdr:grpSpPr>
      <xdr:sp>
        <xdr:nvSpPr>
          <xdr:cNvPr id="110" name="ShapeReg_57"/>
          <xdr:cNvSpPr>
            <a:spLocks/>
          </xdr:cNvSpPr>
        </xdr:nvSpPr>
        <xdr:spPr>
          <a:xfrm>
            <a:off x="7275" y="1905"/>
            <a:ext cx="4181" cy="5041"/>
          </a:xfrm>
          <a:custGeom>
            <a:pathLst>
              <a:path h="8895" w="7377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lnTo>
                  <a:pt x="4908" y="907"/>
                </a:lnTo>
                <a:lnTo>
                  <a:pt x="4936" y="1030"/>
                </a:lnTo>
                <a:lnTo>
                  <a:pt x="4922" y="1015"/>
                </a:lnTo>
                <a:lnTo>
                  <a:pt x="4908" y="1001"/>
                </a:lnTo>
                <a:lnTo>
                  <a:pt x="4833" y="921"/>
                </a:lnTo>
                <a:lnTo>
                  <a:pt x="4833" y="921"/>
                </a:lnTo>
                <a:lnTo>
                  <a:pt x="4767" y="997"/>
                </a:lnTo>
                <a:lnTo>
                  <a:pt x="4663" y="997"/>
                </a:lnTo>
                <a:lnTo>
                  <a:pt x="4663" y="997"/>
                </a:lnTo>
                <a:lnTo>
                  <a:pt x="4600" y="976"/>
                </a:lnTo>
                <a:lnTo>
                  <a:pt x="4631" y="945"/>
                </a:lnTo>
                <a:lnTo>
                  <a:pt x="4661" y="914"/>
                </a:lnTo>
                <a:lnTo>
                  <a:pt x="4701" y="860"/>
                </a:lnTo>
                <a:lnTo>
                  <a:pt x="4701" y="860"/>
                </a:ln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lnTo>
                  <a:pt x="4080" y="1175"/>
                </a:lnTo>
                <a:lnTo>
                  <a:pt x="4170" y="1143"/>
                </a:lnTo>
                <a:lnTo>
                  <a:pt x="4170" y="1114"/>
                </a:lnTo>
                <a:lnTo>
                  <a:pt x="4170" y="1086"/>
                </a:lnTo>
                <a:lnTo>
                  <a:pt x="4151" y="1067"/>
                </a:lnTo>
                <a:lnTo>
                  <a:pt x="4151" y="1067"/>
                </a:ln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lnTo>
                  <a:pt x="2566" y="2690"/>
                </a:lnTo>
                <a:lnTo>
                  <a:pt x="2523" y="2624"/>
                </a:lnTo>
                <a:lnTo>
                  <a:pt x="2523" y="2648"/>
                </a:lnTo>
                <a:lnTo>
                  <a:pt x="2523" y="2671"/>
                </a:lnTo>
                <a:lnTo>
                  <a:pt x="2472" y="2695"/>
                </a:lnTo>
                <a:lnTo>
                  <a:pt x="2472" y="2695"/>
                </a:ln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lnTo>
                  <a:pt x="2048" y="2135"/>
                </a:lnTo>
                <a:lnTo>
                  <a:pt x="2039" y="2180"/>
                </a:lnTo>
                <a:lnTo>
                  <a:pt x="2004" y="2180"/>
                </a:lnTo>
                <a:lnTo>
                  <a:pt x="1968" y="2180"/>
                </a:lnTo>
                <a:lnTo>
                  <a:pt x="1973" y="2267"/>
                </a:lnTo>
                <a:lnTo>
                  <a:pt x="1973" y="2267"/>
                </a:ln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lnTo>
                  <a:pt x="1653" y="2572"/>
                </a:lnTo>
                <a:lnTo>
                  <a:pt x="1677" y="2657"/>
                </a:lnTo>
                <a:lnTo>
                  <a:pt x="1653" y="2657"/>
                </a:lnTo>
                <a:lnTo>
                  <a:pt x="1630" y="2657"/>
                </a:lnTo>
                <a:lnTo>
                  <a:pt x="1526" y="2676"/>
                </a:lnTo>
                <a:lnTo>
                  <a:pt x="1526" y="2676"/>
                </a:ln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1" name="Groupp57_10"/>
          <xdr:cNvSpPr>
            <a:spLocks/>
          </xdr:cNvSpPr>
        </xdr:nvSpPr>
        <xdr:spPr>
          <a:xfrm>
            <a:off x="8279" y="1980"/>
            <a:ext cx="11" cy="11"/>
          </a:xfrm>
          <a:custGeom>
            <a:pathLst>
              <a:path h="23" w="24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2" name="Groupp57_4"/>
          <xdr:cNvSpPr>
            <a:spLocks/>
          </xdr:cNvSpPr>
        </xdr:nvSpPr>
        <xdr:spPr>
          <a:xfrm>
            <a:off x="8640" y="1845"/>
            <a:ext cx="8" cy="5"/>
          </a:xfrm>
          <a:custGeom>
            <a:pathLst>
              <a:path h="12" w="16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3" name="Groupp57_1"/>
          <xdr:cNvSpPr>
            <a:spLocks/>
          </xdr:cNvSpPr>
        </xdr:nvSpPr>
        <xdr:spPr>
          <a:xfrm>
            <a:off x="8655" y="2295"/>
            <a:ext cx="6" cy="5"/>
          </a:xfrm>
          <a:custGeom>
            <a:pathLst>
              <a:path h="11" w="13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4" name="Groupp57_2"/>
          <xdr:cNvSpPr>
            <a:spLocks/>
          </xdr:cNvSpPr>
        </xdr:nvSpPr>
        <xdr:spPr>
          <a:xfrm>
            <a:off x="7335" y="2970"/>
            <a:ext cx="2" cy="3"/>
          </a:xfrm>
          <a:custGeom>
            <a:pathLst>
              <a:path h="6" w="7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2000250</xdr:colOff>
      <xdr:row>32</xdr:row>
      <xdr:rowOff>666750</xdr:rowOff>
    </xdr:from>
    <xdr:to>
      <xdr:col>5</xdr:col>
      <xdr:colOff>123825</xdr:colOff>
      <xdr:row>33</xdr:row>
      <xdr:rowOff>114300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830580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6</xdr:col>
      <xdr:colOff>104775</xdr:colOff>
      <xdr:row>32</xdr:row>
      <xdr:rowOff>666750</xdr:rowOff>
    </xdr:from>
    <xdr:to>
      <xdr:col>6</xdr:col>
      <xdr:colOff>276225</xdr:colOff>
      <xdr:row>33</xdr:row>
      <xdr:rowOff>114300</xdr:rowOff>
    </xdr:to>
    <xdr:pic>
      <xdr:nvPicPr>
        <xdr:cNvPr id="2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8305800"/>
          <a:ext cx="1714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10</xdr:col>
      <xdr:colOff>57150</xdr:colOff>
      <xdr:row>30</xdr:row>
      <xdr:rowOff>0</xdr:rowOff>
    </xdr:from>
    <xdr:to>
      <xdr:col>10</xdr:col>
      <xdr:colOff>228600</xdr:colOff>
      <xdr:row>30</xdr:row>
      <xdr:rowOff>161925</xdr:rowOff>
    </xdr:to>
    <xdr:pic>
      <xdr:nvPicPr>
        <xdr:cNvPr id="3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6858000"/>
          <a:ext cx="1714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10</xdr:col>
      <xdr:colOff>57150</xdr:colOff>
      <xdr:row>19</xdr:row>
      <xdr:rowOff>19050</xdr:rowOff>
    </xdr:from>
    <xdr:to>
      <xdr:col>10</xdr:col>
      <xdr:colOff>228600</xdr:colOff>
      <xdr:row>19</xdr:row>
      <xdr:rowOff>180975</xdr:rowOff>
    </xdr:to>
    <xdr:pic>
      <xdr:nvPicPr>
        <xdr:cNvPr id="4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4324350"/>
          <a:ext cx="1714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10</xdr:col>
      <xdr:colOff>57150</xdr:colOff>
      <xdr:row>12</xdr:row>
      <xdr:rowOff>152400</xdr:rowOff>
    </xdr:from>
    <xdr:to>
      <xdr:col>10</xdr:col>
      <xdr:colOff>228600</xdr:colOff>
      <xdr:row>13</xdr:row>
      <xdr:rowOff>152400</xdr:rowOff>
    </xdr:to>
    <xdr:pic>
      <xdr:nvPicPr>
        <xdr:cNvPr id="5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2819400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10</xdr:col>
      <xdr:colOff>57150</xdr:colOff>
      <xdr:row>17</xdr:row>
      <xdr:rowOff>66675</xdr:rowOff>
    </xdr:from>
    <xdr:to>
      <xdr:col>10</xdr:col>
      <xdr:colOff>228600</xdr:colOff>
      <xdr:row>17</xdr:row>
      <xdr:rowOff>228600</xdr:rowOff>
    </xdr:to>
    <xdr:pic>
      <xdr:nvPicPr>
        <xdr:cNvPr id="6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3924300"/>
          <a:ext cx="1714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41</xdr:row>
      <xdr:rowOff>104775</xdr:rowOff>
    </xdr:from>
    <xdr:to>
      <xdr:col>4</xdr:col>
      <xdr:colOff>381000</xdr:colOff>
      <xdr:row>42</xdr:row>
      <xdr:rowOff>95250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524625"/>
          <a:ext cx="171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showGridLines="0" workbookViewId="0" topLeftCell="A1">
      <selection activeCell="A1" sqref="A1"/>
    </sheetView>
  </sheetViews>
  <sheetFormatPr defaultColWidth="9.140625" defaultRowHeight="11.25"/>
  <cols>
    <col min="1" max="2" width="2.7109375" style="1" customWidth="1"/>
    <col min="3" max="3" width="10.8515625" style="1" customWidth="1"/>
    <col min="4" max="4" width="4.28125" style="1" customWidth="1"/>
    <col min="5" max="5" width="68.00390625" style="1" customWidth="1"/>
    <col min="6" max="7" width="8.00390625" style="1" customWidth="1"/>
    <col min="8" max="8" width="10.28125" style="1" customWidth="1"/>
    <col min="9" max="9" width="3.57421875" style="1" customWidth="1"/>
    <col min="10" max="10" width="2.7109375" style="1" customWidth="1"/>
    <col min="11" max="16384" width="9.140625" style="1" customWidth="1"/>
  </cols>
  <sheetData>
    <row r="2" ht="12">
      <c r="J2" s="2" t="s">
        <v>0</v>
      </c>
    </row>
    <row r="3" spans="2:10" ht="12.75" customHeight="1">
      <c r="B3" s="3"/>
      <c r="C3" s="3"/>
      <c r="D3" s="3"/>
      <c r="E3" s="3"/>
      <c r="J3" s="4" t="e">
        <f>#N/A</f>
        <v>#NAME?</v>
      </c>
    </row>
    <row r="4" spans="2:10" ht="30.75" customHeight="1">
      <c r="B4" s="5" t="s">
        <v>1</v>
      </c>
      <c r="C4" s="5"/>
      <c r="D4" s="5"/>
      <c r="E4" s="5"/>
      <c r="F4" s="5"/>
      <c r="G4" s="5"/>
      <c r="H4" s="5"/>
      <c r="I4" s="5"/>
      <c r="J4" s="5"/>
    </row>
    <row r="5" spans="2:6" ht="12">
      <c r="B5" s="3"/>
      <c r="C5" s="3"/>
      <c r="D5" s="3"/>
      <c r="E5" s="3"/>
      <c r="F5" s="3"/>
    </row>
    <row r="6" spans="2:10" s="6" customFormat="1" ht="13.5">
      <c r="B6" s="7"/>
      <c r="C6" s="8"/>
      <c r="D6" s="8"/>
      <c r="E6" s="8"/>
      <c r="F6" s="8"/>
      <c r="G6" s="8"/>
      <c r="H6" s="8"/>
      <c r="I6" s="8"/>
      <c r="J6" s="9"/>
    </row>
    <row r="7" spans="2:10" s="6" customFormat="1" ht="12.75" customHeight="1">
      <c r="B7" s="10"/>
      <c r="C7" s="11" t="s">
        <v>2</v>
      </c>
      <c r="D7" s="11"/>
      <c r="E7" s="11"/>
      <c r="F7" s="11"/>
      <c r="G7" s="11"/>
      <c r="H7" s="11"/>
      <c r="I7" s="12"/>
      <c r="J7" s="13"/>
    </row>
    <row r="8" spans="2:10" s="6" customFormat="1" ht="13.5">
      <c r="B8" s="10"/>
      <c r="C8" s="14" t="s">
        <v>3</v>
      </c>
      <c r="D8" s="14"/>
      <c r="E8" s="14"/>
      <c r="F8" s="14"/>
      <c r="G8" s="14"/>
      <c r="H8" s="14"/>
      <c r="I8" s="12"/>
      <c r="J8" s="13"/>
    </row>
    <row r="9" spans="2:10" s="6" customFormat="1" ht="13.5">
      <c r="B9" s="10"/>
      <c r="C9" s="14" t="s">
        <v>4</v>
      </c>
      <c r="D9" s="14"/>
      <c r="E9" s="14"/>
      <c r="F9" s="14"/>
      <c r="G9" s="14"/>
      <c r="H9" s="14"/>
      <c r="I9" s="12"/>
      <c r="J9" s="13"/>
    </row>
    <row r="10" spans="2:10" s="6" customFormat="1" ht="57.75" customHeight="1">
      <c r="B10" s="10"/>
      <c r="C10" s="15" t="s">
        <v>5</v>
      </c>
      <c r="D10" s="15"/>
      <c r="E10" s="15"/>
      <c r="F10" s="15"/>
      <c r="G10" s="15"/>
      <c r="H10" s="15"/>
      <c r="I10" s="12"/>
      <c r="J10" s="13"/>
    </row>
    <row r="11" spans="2:10" ht="12">
      <c r="B11" s="16"/>
      <c r="J11" s="17"/>
    </row>
    <row r="12" spans="2:10" ht="12.75">
      <c r="B12" s="16"/>
      <c r="D12" s="18" t="s">
        <v>6</v>
      </c>
      <c r="E12" s="19" t="s">
        <v>7</v>
      </c>
      <c r="J12" s="17"/>
    </row>
    <row r="13" spans="2:10" ht="12.75">
      <c r="B13" s="16"/>
      <c r="D13" s="20" t="s">
        <v>6</v>
      </c>
      <c r="E13" s="19" t="s">
        <v>8</v>
      </c>
      <c r="J13" s="17"/>
    </row>
    <row r="14" spans="2:10" ht="12" customHeight="1">
      <c r="B14" s="16"/>
      <c r="C14" s="3"/>
      <c r="D14" s="21" t="s">
        <v>6</v>
      </c>
      <c r="E14" s="22" t="s">
        <v>9</v>
      </c>
      <c r="F14" s="22"/>
      <c r="G14" s="22"/>
      <c r="H14" s="22"/>
      <c r="J14" s="17"/>
    </row>
    <row r="15" spans="2:10" ht="14.25" customHeight="1">
      <c r="B15" s="16"/>
      <c r="C15" s="3"/>
      <c r="D15" s="3"/>
      <c r="E15" s="22"/>
      <c r="F15" s="22"/>
      <c r="G15" s="22"/>
      <c r="H15" s="22"/>
      <c r="J15" s="17"/>
    </row>
    <row r="16" spans="2:10" ht="13.5">
      <c r="B16" s="16"/>
      <c r="C16" s="3"/>
      <c r="D16" s="3"/>
      <c r="E16" s="19" t="s">
        <v>10</v>
      </c>
      <c r="F16" s="3"/>
      <c r="J16" s="17"/>
    </row>
    <row r="17" spans="2:10" ht="13.5">
      <c r="B17" s="16"/>
      <c r="C17" s="3"/>
      <c r="D17" s="3"/>
      <c r="E17" s="19"/>
      <c r="F17" s="3"/>
      <c r="J17" s="17"/>
    </row>
    <row r="18" spans="2:10" s="6" customFormat="1" ht="12.75" customHeight="1">
      <c r="B18" s="23"/>
      <c r="C18" s="24" t="s">
        <v>11</v>
      </c>
      <c r="D18" s="24"/>
      <c r="E18" s="24"/>
      <c r="F18" s="24"/>
      <c r="G18" s="24"/>
      <c r="H18" s="24"/>
      <c r="I18" s="25"/>
      <c r="J18" s="26"/>
    </row>
    <row r="19" spans="2:10" s="6" customFormat="1" ht="26.25" customHeight="1">
      <c r="B19" s="23"/>
      <c r="C19" s="27" t="s">
        <v>12</v>
      </c>
      <c r="D19" s="27"/>
      <c r="E19" s="27"/>
      <c r="F19" s="27"/>
      <c r="G19" s="27"/>
      <c r="H19" s="27"/>
      <c r="I19" s="25"/>
      <c r="J19" s="26"/>
    </row>
    <row r="20" spans="2:10" s="6" customFormat="1" ht="26.25" customHeight="1">
      <c r="B20" s="23"/>
      <c r="C20" s="27" t="s">
        <v>13</v>
      </c>
      <c r="D20" s="27"/>
      <c r="E20" s="27"/>
      <c r="F20" s="27"/>
      <c r="G20" s="27"/>
      <c r="H20" s="27"/>
      <c r="I20" s="25"/>
      <c r="J20" s="26"/>
    </row>
    <row r="21" spans="2:10" s="6" customFormat="1" ht="12.75" customHeight="1">
      <c r="B21" s="23"/>
      <c r="C21" s="27" t="s">
        <v>14</v>
      </c>
      <c r="D21" s="27"/>
      <c r="E21" s="27"/>
      <c r="F21" s="27"/>
      <c r="G21" s="27"/>
      <c r="H21" s="27"/>
      <c r="I21" s="25"/>
      <c r="J21" s="26"/>
    </row>
    <row r="22" spans="2:10" s="6" customFormat="1" ht="27.75" customHeight="1">
      <c r="B22" s="23"/>
      <c r="C22" s="27" t="s">
        <v>15</v>
      </c>
      <c r="D22" s="27"/>
      <c r="E22" s="27"/>
      <c r="F22" s="27"/>
      <c r="G22" s="27"/>
      <c r="H22" s="27"/>
      <c r="I22" s="25"/>
      <c r="J22" s="26"/>
    </row>
    <row r="23" spans="1:10" s="34" customFormat="1" ht="18" customHeight="1">
      <c r="A23" s="28"/>
      <c r="B23" s="29"/>
      <c r="C23" s="30" t="s">
        <v>16</v>
      </c>
      <c r="D23" s="30"/>
      <c r="E23" s="30"/>
      <c r="F23" s="31"/>
      <c r="G23" s="32"/>
      <c r="H23" s="32"/>
      <c r="I23" s="32"/>
      <c r="J23" s="33"/>
    </row>
    <row r="24" spans="1:10" s="34" customFormat="1" ht="18" customHeight="1">
      <c r="A24" s="28"/>
      <c r="B24" s="29"/>
      <c r="C24" s="35" t="s">
        <v>17</v>
      </c>
      <c r="D24" s="35"/>
      <c r="E24" s="36"/>
      <c r="F24" s="36"/>
      <c r="G24" s="36"/>
      <c r="H24" s="36"/>
      <c r="I24" s="32"/>
      <c r="J24" s="33"/>
    </row>
    <row r="25" spans="1:10" s="34" customFormat="1" ht="18" customHeight="1">
      <c r="A25" s="28"/>
      <c r="B25" s="29"/>
      <c r="C25" s="35" t="s">
        <v>18</v>
      </c>
      <c r="D25" s="35"/>
      <c r="E25" s="36"/>
      <c r="F25" s="36"/>
      <c r="G25" s="36"/>
      <c r="H25" s="36"/>
      <c r="I25" s="32"/>
      <c r="J25" s="33"/>
    </row>
    <row r="26" spans="1:10" s="34" customFormat="1" ht="18" customHeight="1">
      <c r="A26" s="28"/>
      <c r="B26" s="29"/>
      <c r="C26" s="35" t="s">
        <v>19</v>
      </c>
      <c r="D26" s="35"/>
      <c r="E26" s="37"/>
      <c r="F26" s="37"/>
      <c r="G26" s="37"/>
      <c r="H26" s="37"/>
      <c r="I26" s="32"/>
      <c r="J26" s="33"/>
    </row>
    <row r="27" spans="1:10" s="34" customFormat="1" ht="18" customHeight="1">
      <c r="A27" s="28"/>
      <c r="B27" s="29"/>
      <c r="C27" s="35" t="s">
        <v>20</v>
      </c>
      <c r="D27" s="35"/>
      <c r="E27" s="37"/>
      <c r="F27" s="37"/>
      <c r="G27" s="37"/>
      <c r="H27" s="37"/>
      <c r="I27" s="32"/>
      <c r="J27" s="33"/>
    </row>
    <row r="28" spans="1:10" s="34" customFormat="1" ht="18" customHeight="1">
      <c r="A28" s="28"/>
      <c r="B28" s="29"/>
      <c r="C28" s="35" t="s">
        <v>21</v>
      </c>
      <c r="D28" s="35"/>
      <c r="E28" s="36"/>
      <c r="F28" s="36"/>
      <c r="G28" s="36"/>
      <c r="H28" s="36"/>
      <c r="I28" s="32"/>
      <c r="J28" s="33"/>
    </row>
    <row r="29" spans="1:10" s="34" customFormat="1" ht="24" customHeight="1">
      <c r="A29" s="28"/>
      <c r="B29" s="29"/>
      <c r="C29" s="35" t="s">
        <v>22</v>
      </c>
      <c r="D29" s="35"/>
      <c r="E29" s="36" t="s">
        <v>23</v>
      </c>
      <c r="F29" s="36"/>
      <c r="G29" s="36"/>
      <c r="H29" s="36"/>
      <c r="I29" s="32"/>
      <c r="J29" s="33"/>
    </row>
    <row r="30" spans="1:10" s="34" customFormat="1" ht="26.25" customHeight="1">
      <c r="A30" s="28"/>
      <c r="B30" s="29"/>
      <c r="C30" s="38" t="s">
        <v>24</v>
      </c>
      <c r="D30" s="38"/>
      <c r="E30" s="39" t="s">
        <v>25</v>
      </c>
      <c r="F30" s="39"/>
      <c r="G30" s="39"/>
      <c r="H30" s="39"/>
      <c r="I30" s="32"/>
      <c r="J30" s="33"/>
    </row>
    <row r="31" spans="1:10" s="34" customFormat="1" ht="13.5">
      <c r="A31" s="28"/>
      <c r="B31" s="29"/>
      <c r="C31" s="40"/>
      <c r="D31" s="40"/>
      <c r="E31" s="40"/>
      <c r="F31" s="31"/>
      <c r="G31" s="32"/>
      <c r="H31" s="32"/>
      <c r="I31" s="32"/>
      <c r="J31" s="33"/>
    </row>
    <row r="32" spans="1:10" s="34" customFormat="1" ht="18" customHeight="1">
      <c r="A32" s="28"/>
      <c r="B32" s="29"/>
      <c r="C32" s="30" t="s">
        <v>26</v>
      </c>
      <c r="D32" s="30"/>
      <c r="E32" s="30"/>
      <c r="F32" s="31"/>
      <c r="G32" s="32"/>
      <c r="H32" s="32"/>
      <c r="I32" s="32"/>
      <c r="J32" s="33"/>
    </row>
    <row r="33" spans="1:10" s="34" customFormat="1" ht="18" customHeight="1">
      <c r="A33" s="28"/>
      <c r="B33" s="29"/>
      <c r="C33" s="41" t="s">
        <v>17</v>
      </c>
      <c r="D33" s="41"/>
      <c r="E33" s="36"/>
      <c r="F33" s="36"/>
      <c r="G33" s="36"/>
      <c r="H33" s="36"/>
      <c r="I33" s="32"/>
      <c r="J33" s="33"/>
    </row>
    <row r="34" spans="1:10" s="34" customFormat="1" ht="18" customHeight="1">
      <c r="A34" s="28"/>
      <c r="B34" s="29"/>
      <c r="C34" s="41" t="s">
        <v>18</v>
      </c>
      <c r="D34" s="41"/>
      <c r="E34" s="36"/>
      <c r="F34" s="36"/>
      <c r="G34" s="36"/>
      <c r="H34" s="36"/>
      <c r="I34" s="32"/>
      <c r="J34" s="33"/>
    </row>
    <row r="35" spans="1:10" s="34" customFormat="1" ht="30" customHeight="1">
      <c r="A35" s="28"/>
      <c r="B35" s="29"/>
      <c r="C35" s="41" t="s">
        <v>19</v>
      </c>
      <c r="D35" s="41"/>
      <c r="E35" s="37"/>
      <c r="F35" s="37"/>
      <c r="G35" s="37"/>
      <c r="H35" s="37"/>
      <c r="I35" s="32"/>
      <c r="J35" s="33"/>
    </row>
    <row r="36" spans="1:10" s="34" customFormat="1" ht="18" customHeight="1">
      <c r="A36" s="28"/>
      <c r="B36" s="29"/>
      <c r="C36" s="41" t="s">
        <v>20</v>
      </c>
      <c r="D36" s="41"/>
      <c r="E36" s="37" t="s">
        <v>27</v>
      </c>
      <c r="F36" s="37"/>
      <c r="G36" s="37"/>
      <c r="H36" s="37"/>
      <c r="I36" s="32"/>
      <c r="J36" s="33"/>
    </row>
    <row r="37" spans="1:10" s="34" customFormat="1" ht="18" customHeight="1">
      <c r="A37" s="28"/>
      <c r="B37" s="29"/>
      <c r="C37" s="42" t="s">
        <v>21</v>
      </c>
      <c r="D37" s="42"/>
      <c r="E37" s="43"/>
      <c r="F37" s="43"/>
      <c r="G37" s="43"/>
      <c r="H37" s="43"/>
      <c r="I37" s="32"/>
      <c r="J37" s="33"/>
    </row>
    <row r="38" spans="2:10" ht="40.5" customHeight="1">
      <c r="B38" s="44"/>
      <c r="C38" s="45"/>
      <c r="D38" s="45"/>
      <c r="E38" s="45"/>
      <c r="F38" s="45"/>
      <c r="G38" s="45"/>
      <c r="H38" s="45"/>
      <c r="I38" s="45"/>
      <c r="J38" s="46"/>
    </row>
  </sheetData>
  <sheetProtection selectLockedCells="1" selectUnlockedCells="1"/>
  <mergeCells count="37">
    <mergeCell ref="B4:J4"/>
    <mergeCell ref="C7:H7"/>
    <mergeCell ref="C8:H8"/>
    <mergeCell ref="C9:H9"/>
    <mergeCell ref="C10:H10"/>
    <mergeCell ref="E14:H15"/>
    <mergeCell ref="C18:H18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118055555555555" footer="0.5118055555555555"/>
  <pageSetup fitToHeight="1" fitToWidth="1" horizontalDpi="300" verticalDpi="300" orientation="portrait" paperSize="9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CN85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69" customWidth="1"/>
    <col min="2" max="2" width="14.140625" style="270" customWidth="1"/>
    <col min="3" max="3" width="8.28125" style="270" customWidth="1"/>
    <col min="4" max="4" width="19.00390625" style="270" customWidth="1"/>
    <col min="5" max="7" width="12.28125" style="270" customWidth="1"/>
    <col min="8" max="8" width="68.28125" style="271" customWidth="1"/>
    <col min="9" max="9" width="32.140625" style="270" customWidth="1"/>
    <col min="10" max="10" width="48.140625" style="270" customWidth="1"/>
    <col min="11" max="11" width="19.00390625" style="270" customWidth="1"/>
    <col min="12" max="12" width="9.140625" style="270" customWidth="1"/>
    <col min="13" max="13" width="34.421875" style="270" customWidth="1"/>
    <col min="14" max="16384" width="9.140625" style="270" customWidth="1"/>
  </cols>
  <sheetData>
    <row r="1" spans="1:92" ht="12">
      <c r="A1" s="272" t="s">
        <v>176</v>
      </c>
      <c r="B1" s="272" t="s">
        <v>177</v>
      </c>
      <c r="C1" s="272" t="s">
        <v>178</v>
      </c>
      <c r="D1" s="273" t="s">
        <v>179</v>
      </c>
      <c r="E1" s="273" t="s">
        <v>180</v>
      </c>
      <c r="F1" s="273" t="s">
        <v>181</v>
      </c>
      <c r="G1" s="273" t="s">
        <v>182</v>
      </c>
      <c r="H1" s="273" t="s">
        <v>183</v>
      </c>
      <c r="I1" s="273" t="s">
        <v>51</v>
      </c>
      <c r="J1" s="273" t="s">
        <v>184</v>
      </c>
      <c r="K1" s="273" t="s">
        <v>179</v>
      </c>
      <c r="M1" s="274" t="s">
        <v>185</v>
      </c>
      <c r="CN1" s="275" t="s">
        <v>186</v>
      </c>
    </row>
    <row r="2" spans="1:13" ht="32.25">
      <c r="A2" s="269" t="s">
        <v>187</v>
      </c>
      <c r="B2" s="276" t="s">
        <v>39</v>
      </c>
      <c r="C2" s="277">
        <v>2006</v>
      </c>
      <c r="D2" s="226" t="s">
        <v>188</v>
      </c>
      <c r="E2" s="275" t="s">
        <v>189</v>
      </c>
      <c r="F2" s="275" t="s">
        <v>190</v>
      </c>
      <c r="G2" s="275" t="s">
        <v>190</v>
      </c>
      <c r="H2" s="278" t="s">
        <v>191</v>
      </c>
      <c r="I2" s="279" t="s">
        <v>192</v>
      </c>
      <c r="J2" s="270" t="s">
        <v>193</v>
      </c>
      <c r="K2" s="280" t="s">
        <v>194</v>
      </c>
      <c r="M2" s="281" t="s">
        <v>195</v>
      </c>
    </row>
    <row r="3" spans="1:13" ht="13.5">
      <c r="A3" s="269" t="s">
        <v>42</v>
      </c>
      <c r="B3" s="276" t="s">
        <v>196</v>
      </c>
      <c r="C3" s="270">
        <v>2007</v>
      </c>
      <c r="D3" s="226" t="s">
        <v>197</v>
      </c>
      <c r="E3" s="275" t="s">
        <v>198</v>
      </c>
      <c r="F3" s="275" t="s">
        <v>199</v>
      </c>
      <c r="G3" s="275" t="s">
        <v>199</v>
      </c>
      <c r="H3" s="278" t="s">
        <v>200</v>
      </c>
      <c r="I3" s="279" t="s">
        <v>201</v>
      </c>
      <c r="J3" s="270" t="s">
        <v>202</v>
      </c>
      <c r="K3" s="269" t="s">
        <v>35</v>
      </c>
      <c r="M3" s="281" t="s">
        <v>203</v>
      </c>
    </row>
    <row r="4" spans="2:13" ht="32.25">
      <c r="B4" s="276" t="s">
        <v>204</v>
      </c>
      <c r="C4" s="277">
        <v>2008</v>
      </c>
      <c r="E4" s="275" t="s">
        <v>205</v>
      </c>
      <c r="F4" s="275" t="s">
        <v>206</v>
      </c>
      <c r="G4" s="275" t="s">
        <v>206</v>
      </c>
      <c r="H4" s="278" t="s">
        <v>207</v>
      </c>
      <c r="I4" s="279" t="s">
        <v>208</v>
      </c>
      <c r="J4" s="270" t="s">
        <v>209</v>
      </c>
      <c r="M4" s="281" t="s">
        <v>210</v>
      </c>
    </row>
    <row r="5" spans="2:13" ht="13.5">
      <c r="B5" s="276" t="s">
        <v>211</v>
      </c>
      <c r="C5" s="270">
        <v>2009</v>
      </c>
      <c r="E5" s="275" t="s">
        <v>212</v>
      </c>
      <c r="F5" s="275" t="s">
        <v>213</v>
      </c>
      <c r="G5" s="275" t="s">
        <v>213</v>
      </c>
      <c r="H5" s="278" t="s">
        <v>214</v>
      </c>
      <c r="J5" s="270" t="s">
        <v>215</v>
      </c>
      <c r="M5" s="281" t="s">
        <v>216</v>
      </c>
    </row>
    <row r="6" spans="3:13" ht="12">
      <c r="C6" s="277">
        <v>2010</v>
      </c>
      <c r="E6" s="275" t="s">
        <v>217</v>
      </c>
      <c r="F6" s="275" t="s">
        <v>218</v>
      </c>
      <c r="G6" s="275" t="s">
        <v>218</v>
      </c>
      <c r="H6" s="278" t="s">
        <v>219</v>
      </c>
      <c r="J6" s="270" t="s">
        <v>220</v>
      </c>
      <c r="M6" s="281" t="s">
        <v>221</v>
      </c>
    </row>
    <row r="7" spans="2:13" ht="12">
      <c r="B7" s="282"/>
      <c r="C7" s="277">
        <v>2011</v>
      </c>
      <c r="E7" s="275" t="s">
        <v>222</v>
      </c>
      <c r="F7" s="275" t="s">
        <v>223</v>
      </c>
      <c r="G7" s="275" t="s">
        <v>223</v>
      </c>
      <c r="H7" s="278" t="s">
        <v>224</v>
      </c>
      <c r="J7" s="270" t="s">
        <v>225</v>
      </c>
      <c r="M7" s="281" t="s">
        <v>226</v>
      </c>
    </row>
    <row r="8" spans="2:13" ht="12">
      <c r="B8" s="282"/>
      <c r="C8" s="277">
        <v>2012</v>
      </c>
      <c r="E8" s="275" t="s">
        <v>227</v>
      </c>
      <c r="F8" s="275" t="s">
        <v>228</v>
      </c>
      <c r="G8" s="275" t="s">
        <v>228</v>
      </c>
      <c r="H8" s="278" t="s">
        <v>229</v>
      </c>
      <c r="J8" s="270" t="s">
        <v>230</v>
      </c>
      <c r="M8" s="281" t="s">
        <v>231</v>
      </c>
    </row>
    <row r="9" spans="2:13" ht="12">
      <c r="B9" s="282"/>
      <c r="C9" s="277">
        <v>2013</v>
      </c>
      <c r="E9" s="275" t="s">
        <v>232</v>
      </c>
      <c r="F9" s="275" t="s">
        <v>233</v>
      </c>
      <c r="G9" s="275" t="s">
        <v>233</v>
      </c>
      <c r="H9" s="278" t="s">
        <v>234</v>
      </c>
      <c r="J9" s="270" t="s">
        <v>235</v>
      </c>
      <c r="M9" s="281" t="s">
        <v>236</v>
      </c>
    </row>
    <row r="10" spans="2:13" ht="12">
      <c r="B10" s="282"/>
      <c r="C10" s="277">
        <v>2014</v>
      </c>
      <c r="E10" s="275" t="s">
        <v>237</v>
      </c>
      <c r="F10" s="275" t="s">
        <v>238</v>
      </c>
      <c r="G10" s="275" t="s">
        <v>238</v>
      </c>
      <c r="H10" s="278" t="s">
        <v>239</v>
      </c>
      <c r="J10" s="270" t="s">
        <v>240</v>
      </c>
      <c r="M10" s="281" t="s">
        <v>241</v>
      </c>
    </row>
    <row r="11" spans="2:10" ht="12">
      <c r="B11" s="282"/>
      <c r="C11" s="277">
        <v>2015</v>
      </c>
      <c r="E11" s="275" t="s">
        <v>242</v>
      </c>
      <c r="F11" s="275">
        <v>10</v>
      </c>
      <c r="G11" s="275">
        <v>10</v>
      </c>
      <c r="H11" s="278" t="s">
        <v>243</v>
      </c>
      <c r="J11" s="270" t="s">
        <v>244</v>
      </c>
    </row>
    <row r="12" spans="2:13" ht="12">
      <c r="B12" s="282"/>
      <c r="C12" s="277"/>
      <c r="E12" s="275" t="s">
        <v>245</v>
      </c>
      <c r="F12" s="275">
        <v>11</v>
      </c>
      <c r="G12" s="275">
        <v>11</v>
      </c>
      <c r="H12" s="278" t="s">
        <v>246</v>
      </c>
      <c r="J12" s="270" t="s">
        <v>247</v>
      </c>
      <c r="M12" s="283" t="s">
        <v>248</v>
      </c>
    </row>
    <row r="13" spans="2:13" ht="12">
      <c r="B13" s="282"/>
      <c r="C13" s="277"/>
      <c r="E13" s="275" t="s">
        <v>249</v>
      </c>
      <c r="F13" s="275">
        <v>12</v>
      </c>
      <c r="G13" s="275">
        <v>12</v>
      </c>
      <c r="H13" s="278" t="s">
        <v>250</v>
      </c>
      <c r="J13" s="270" t="s">
        <v>251</v>
      </c>
      <c r="M13" s="281" t="s">
        <v>195</v>
      </c>
    </row>
    <row r="14" spans="2:13" ht="12">
      <c r="B14" s="282"/>
      <c r="C14" s="277"/>
      <c r="E14" s="275"/>
      <c r="F14" s="275"/>
      <c r="G14" s="275">
        <v>13</v>
      </c>
      <c r="H14" s="278" t="s">
        <v>252</v>
      </c>
      <c r="M14" s="281" t="s">
        <v>203</v>
      </c>
    </row>
    <row r="15" spans="2:13" ht="12">
      <c r="B15" s="282"/>
      <c r="C15" s="277"/>
      <c r="E15" s="275"/>
      <c r="F15" s="275"/>
      <c r="G15" s="275">
        <v>14</v>
      </c>
      <c r="H15" s="278" t="s">
        <v>253</v>
      </c>
      <c r="M15" s="281" t="s">
        <v>210</v>
      </c>
    </row>
    <row r="16" spans="2:13" ht="12">
      <c r="B16" s="282"/>
      <c r="C16" s="277"/>
      <c r="E16" s="275"/>
      <c r="F16" s="275"/>
      <c r="G16" s="275">
        <v>15</v>
      </c>
      <c r="H16" s="278" t="s">
        <v>254</v>
      </c>
      <c r="M16" s="281" t="s">
        <v>216</v>
      </c>
    </row>
    <row r="17" spans="5:13" ht="12">
      <c r="E17" s="275"/>
      <c r="F17" s="275"/>
      <c r="G17" s="275">
        <v>16</v>
      </c>
      <c r="H17" s="278" t="s">
        <v>255</v>
      </c>
      <c r="M17" s="281" t="s">
        <v>221</v>
      </c>
    </row>
    <row r="18" spans="5:8" ht="12">
      <c r="E18" s="275"/>
      <c r="F18" s="275"/>
      <c r="G18" s="275">
        <v>17</v>
      </c>
      <c r="H18" s="278" t="s">
        <v>256</v>
      </c>
    </row>
    <row r="19" spans="5:8" ht="12">
      <c r="E19" s="275"/>
      <c r="F19" s="275"/>
      <c r="G19" s="275">
        <v>18</v>
      </c>
      <c r="H19" s="278" t="s">
        <v>257</v>
      </c>
    </row>
    <row r="20" spans="5:8" ht="12">
      <c r="E20" s="275"/>
      <c r="F20" s="275"/>
      <c r="G20" s="275">
        <v>19</v>
      </c>
      <c r="H20" s="278" t="s">
        <v>258</v>
      </c>
    </row>
    <row r="21" spans="5:8" ht="12">
      <c r="E21" s="275"/>
      <c r="F21" s="275"/>
      <c r="G21" s="275">
        <v>20</v>
      </c>
      <c r="H21" s="278" t="s">
        <v>259</v>
      </c>
    </row>
    <row r="22" spans="5:8" ht="12">
      <c r="E22" s="275"/>
      <c r="F22" s="275"/>
      <c r="G22" s="275">
        <v>21</v>
      </c>
      <c r="H22" s="278" t="s">
        <v>260</v>
      </c>
    </row>
    <row r="23" spans="5:8" ht="12">
      <c r="E23" s="275"/>
      <c r="F23" s="275"/>
      <c r="G23" s="275">
        <v>22</v>
      </c>
      <c r="H23" s="278" t="s">
        <v>261</v>
      </c>
    </row>
    <row r="24" spans="5:8" s="270" customFormat="1" ht="12">
      <c r="E24" s="275"/>
      <c r="F24" s="275"/>
      <c r="G24" s="275">
        <v>23</v>
      </c>
      <c r="H24" s="278" t="s">
        <v>262</v>
      </c>
    </row>
    <row r="25" spans="5:8" ht="12">
      <c r="E25" s="275"/>
      <c r="F25" s="275"/>
      <c r="G25" s="275">
        <v>24</v>
      </c>
      <c r="H25" s="278" t="s">
        <v>263</v>
      </c>
    </row>
    <row r="26" spans="5:8" ht="12">
      <c r="E26" s="275"/>
      <c r="F26" s="275"/>
      <c r="G26" s="275">
        <v>25</v>
      </c>
      <c r="H26" s="278" t="s">
        <v>264</v>
      </c>
    </row>
    <row r="27" spans="5:8" ht="12">
      <c r="E27" s="275"/>
      <c r="F27" s="275"/>
      <c r="G27" s="275">
        <v>26</v>
      </c>
      <c r="H27" s="278" t="s">
        <v>265</v>
      </c>
    </row>
    <row r="28" spans="5:8" ht="12">
      <c r="E28" s="275"/>
      <c r="F28" s="275"/>
      <c r="G28" s="275">
        <v>27</v>
      </c>
      <c r="H28" s="278" t="s">
        <v>266</v>
      </c>
    </row>
    <row r="29" spans="5:8" ht="12">
      <c r="E29" s="275"/>
      <c r="F29" s="275"/>
      <c r="G29" s="275">
        <v>28</v>
      </c>
      <c r="H29" s="278" t="s">
        <v>267</v>
      </c>
    </row>
    <row r="30" spans="5:8" ht="12">
      <c r="E30" s="275"/>
      <c r="F30" s="275"/>
      <c r="G30" s="275">
        <v>29</v>
      </c>
      <c r="H30" s="278" t="s">
        <v>268</v>
      </c>
    </row>
    <row r="31" spans="5:8" ht="12">
      <c r="E31" s="275"/>
      <c r="F31" s="275"/>
      <c r="G31" s="275">
        <v>30</v>
      </c>
      <c r="H31" s="278" t="s">
        <v>269</v>
      </c>
    </row>
    <row r="32" spans="5:8" ht="12">
      <c r="E32" s="275"/>
      <c r="F32" s="275"/>
      <c r="G32" s="275">
        <v>31</v>
      </c>
      <c r="H32" s="278" t="s">
        <v>270</v>
      </c>
    </row>
    <row r="33" ht="12">
      <c r="H33" s="278" t="s">
        <v>271</v>
      </c>
    </row>
    <row r="34" ht="12">
      <c r="H34" s="278" t="s">
        <v>272</v>
      </c>
    </row>
    <row r="35" ht="12">
      <c r="H35" s="278" t="s">
        <v>273</v>
      </c>
    </row>
    <row r="36" ht="12">
      <c r="H36" s="278" t="s">
        <v>274</v>
      </c>
    </row>
    <row r="37" ht="12">
      <c r="H37" s="278" t="s">
        <v>275</v>
      </c>
    </row>
    <row r="38" ht="12">
      <c r="H38" s="278" t="s">
        <v>276</v>
      </c>
    </row>
    <row r="39" ht="12">
      <c r="H39" s="278" t="s">
        <v>277</v>
      </c>
    </row>
    <row r="40" ht="12">
      <c r="H40" s="278" t="s">
        <v>278</v>
      </c>
    </row>
    <row r="41" ht="12">
      <c r="H41" s="278" t="s">
        <v>279</v>
      </c>
    </row>
    <row r="42" ht="12">
      <c r="H42" s="278" t="s">
        <v>280</v>
      </c>
    </row>
    <row r="43" ht="12">
      <c r="H43" s="278" t="s">
        <v>281</v>
      </c>
    </row>
    <row r="44" ht="12">
      <c r="H44" s="278" t="s">
        <v>282</v>
      </c>
    </row>
    <row r="45" ht="12">
      <c r="H45" s="278" t="s">
        <v>283</v>
      </c>
    </row>
    <row r="46" ht="12">
      <c r="H46" s="278" t="s">
        <v>284</v>
      </c>
    </row>
    <row r="47" ht="12">
      <c r="H47" s="278" t="s">
        <v>285</v>
      </c>
    </row>
    <row r="48" ht="12">
      <c r="H48" s="278" t="s">
        <v>286</v>
      </c>
    </row>
    <row r="49" ht="12">
      <c r="H49" s="278" t="s">
        <v>287</v>
      </c>
    </row>
    <row r="50" ht="12">
      <c r="H50" s="278" t="s">
        <v>288</v>
      </c>
    </row>
    <row r="51" ht="12">
      <c r="H51" s="278" t="s">
        <v>289</v>
      </c>
    </row>
    <row r="52" ht="12">
      <c r="H52" s="278" t="s">
        <v>290</v>
      </c>
    </row>
    <row r="53" ht="12">
      <c r="H53" s="278" t="s">
        <v>291</v>
      </c>
    </row>
    <row r="54" ht="12">
      <c r="H54" s="278" t="s">
        <v>292</v>
      </c>
    </row>
    <row r="55" ht="12">
      <c r="H55" s="278" t="s">
        <v>293</v>
      </c>
    </row>
    <row r="56" ht="12">
      <c r="H56" s="278" t="s">
        <v>294</v>
      </c>
    </row>
    <row r="57" ht="12">
      <c r="H57" s="278" t="s">
        <v>295</v>
      </c>
    </row>
    <row r="58" ht="12">
      <c r="H58" s="278" t="s">
        <v>296</v>
      </c>
    </row>
    <row r="59" ht="12">
      <c r="H59" s="278" t="s">
        <v>297</v>
      </c>
    </row>
    <row r="60" ht="12">
      <c r="H60" s="278" t="s">
        <v>298</v>
      </c>
    </row>
    <row r="61" ht="12">
      <c r="H61" s="278" t="s">
        <v>299</v>
      </c>
    </row>
    <row r="62" ht="12">
      <c r="H62" s="278" t="s">
        <v>300</v>
      </c>
    </row>
    <row r="63" ht="12">
      <c r="H63" s="278" t="s">
        <v>301</v>
      </c>
    </row>
    <row r="64" ht="12">
      <c r="H64" s="278" t="s">
        <v>302</v>
      </c>
    </row>
    <row r="65" ht="12">
      <c r="H65" s="278" t="s">
        <v>29</v>
      </c>
    </row>
    <row r="66" ht="12">
      <c r="H66" s="278" t="s">
        <v>303</v>
      </c>
    </row>
    <row r="67" ht="12">
      <c r="H67" s="278" t="s">
        <v>304</v>
      </c>
    </row>
    <row r="68" ht="12">
      <c r="H68" s="278" t="s">
        <v>305</v>
      </c>
    </row>
    <row r="69" ht="12">
      <c r="H69" s="278" t="s">
        <v>306</v>
      </c>
    </row>
    <row r="70" ht="12">
      <c r="H70" s="278" t="s">
        <v>307</v>
      </c>
    </row>
    <row r="71" ht="12">
      <c r="H71" s="278" t="s">
        <v>308</v>
      </c>
    </row>
    <row r="72" ht="12">
      <c r="H72" s="278" t="s">
        <v>309</v>
      </c>
    </row>
    <row r="73" ht="12">
      <c r="H73" s="278" t="s">
        <v>310</v>
      </c>
    </row>
    <row r="74" ht="12">
      <c r="H74" s="278" t="s">
        <v>311</v>
      </c>
    </row>
    <row r="75" ht="12">
      <c r="H75" s="278" t="s">
        <v>312</v>
      </c>
    </row>
    <row r="76" ht="12">
      <c r="H76" s="278" t="s">
        <v>313</v>
      </c>
    </row>
    <row r="77" ht="12">
      <c r="H77" s="278" t="s">
        <v>314</v>
      </c>
    </row>
    <row r="78" ht="12">
      <c r="H78" s="278" t="s">
        <v>315</v>
      </c>
    </row>
    <row r="79" ht="12">
      <c r="H79" s="278" t="s">
        <v>316</v>
      </c>
    </row>
    <row r="80" ht="12">
      <c r="H80" s="278" t="s">
        <v>317</v>
      </c>
    </row>
    <row r="81" ht="12">
      <c r="H81" s="278" t="s">
        <v>318</v>
      </c>
    </row>
    <row r="82" ht="12">
      <c r="H82" s="278" t="s">
        <v>319</v>
      </c>
    </row>
    <row r="83" ht="12">
      <c r="H83" s="278" t="s">
        <v>320</v>
      </c>
    </row>
    <row r="84" ht="12">
      <c r="H84" s="278" t="s">
        <v>321</v>
      </c>
    </row>
    <row r="85" ht="12">
      <c r="H85" s="278" t="s">
        <v>322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8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8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8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8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8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8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421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C1:BE72"/>
  <sheetViews>
    <sheetView workbookViewId="0" topLeftCell="A1">
      <selection activeCell="A1" sqref="A1"/>
    </sheetView>
  </sheetViews>
  <sheetFormatPr defaultColWidth="9.140625" defaultRowHeight="11.25"/>
  <cols>
    <col min="1" max="1" width="5.8515625" style="285" customWidth="1"/>
    <col min="2" max="2" width="3.00390625" style="285" customWidth="1"/>
    <col min="3" max="3" width="11.28125" style="286" customWidth="1"/>
    <col min="4" max="4" width="6.421875" style="285" customWidth="1"/>
    <col min="5" max="5" width="32.8515625" style="285" customWidth="1"/>
    <col min="6" max="6" width="19.421875" style="285" customWidth="1"/>
    <col min="7" max="7" width="13.421875" style="285" customWidth="1"/>
    <col min="8" max="8" width="40.8515625" style="285" customWidth="1"/>
    <col min="9" max="9" width="17.421875" style="285" customWidth="1"/>
    <col min="10" max="10" width="10.421875" style="285" customWidth="1"/>
    <col min="11" max="11" width="30.28125" style="285" customWidth="1"/>
    <col min="12" max="12" width="3.00390625" style="285" customWidth="1"/>
    <col min="13" max="13" width="9.140625" style="285" customWidth="1"/>
    <col min="14" max="16" width="5.140625" style="285" customWidth="1"/>
    <col min="17" max="47" width="9.140625" style="285" customWidth="1"/>
    <col min="48" max="48" width="15.00390625" style="287" customWidth="1"/>
    <col min="49" max="49" width="39.8515625" style="287" customWidth="1"/>
    <col min="50" max="50" width="23.421875" style="287" customWidth="1"/>
    <col min="51" max="51" width="55.7109375" style="287" customWidth="1"/>
    <col min="52" max="52" width="34.8515625" style="287" customWidth="1"/>
    <col min="53" max="53" width="22.421875" style="287" customWidth="1"/>
    <col min="54" max="54" width="18.8515625" style="287" customWidth="1"/>
    <col min="55" max="55" width="23.421875" style="287" customWidth="1"/>
    <col min="56" max="56" width="23.28125" style="287" customWidth="1"/>
    <col min="57" max="57" width="28.8515625" style="285" customWidth="1"/>
    <col min="58" max="16384" width="9.140625" style="285" customWidth="1"/>
  </cols>
  <sheetData>
    <row r="1" spans="48:57" ht="15" customHeight="1">
      <c r="AV1" s="288" t="s">
        <v>323</v>
      </c>
      <c r="AW1" s="288" t="s">
        <v>324</v>
      </c>
      <c r="AX1" s="288" t="s">
        <v>325</v>
      </c>
      <c r="AY1" s="288" t="s">
        <v>326</v>
      </c>
      <c r="AZ1" s="288" t="s">
        <v>327</v>
      </c>
      <c r="BA1" s="287" t="s">
        <v>328</v>
      </c>
      <c r="BB1" s="288" t="s">
        <v>329</v>
      </c>
      <c r="BC1" s="288" t="s">
        <v>330</v>
      </c>
      <c r="BD1" s="288" t="s">
        <v>331</v>
      </c>
      <c r="BE1" s="288" t="s">
        <v>332</v>
      </c>
    </row>
    <row r="2" spans="48:57" ht="12.75" customHeight="1">
      <c r="AV2" s="287" t="s">
        <v>333</v>
      </c>
      <c r="AW2" s="289" t="s">
        <v>325</v>
      </c>
      <c r="AX2" s="287" t="s">
        <v>334</v>
      </c>
      <c r="AY2" s="287" t="s">
        <v>334</v>
      </c>
      <c r="AZ2" s="287" t="s">
        <v>334</v>
      </c>
      <c r="BA2" s="287" t="s">
        <v>334</v>
      </c>
      <c r="BB2" s="287" t="s">
        <v>334</v>
      </c>
      <c r="BC2" s="287" t="s">
        <v>334</v>
      </c>
      <c r="BD2" s="287" t="s">
        <v>334</v>
      </c>
      <c r="BE2" s="287" t="s">
        <v>334</v>
      </c>
    </row>
    <row r="3" spans="3:57" ht="12" customHeight="1">
      <c r="C3" s="290"/>
      <c r="D3" s="291"/>
      <c r="E3" s="291"/>
      <c r="F3" s="291"/>
      <c r="G3" s="291"/>
      <c r="H3" s="291"/>
      <c r="I3" s="291"/>
      <c r="J3" s="291"/>
      <c r="K3" s="291"/>
      <c r="L3" s="292"/>
      <c r="AV3" s="287" t="s">
        <v>335</v>
      </c>
      <c r="AW3" s="289" t="s">
        <v>327</v>
      </c>
      <c r="AX3" s="287" t="s">
        <v>336</v>
      </c>
      <c r="AY3" s="287" t="s">
        <v>337</v>
      </c>
      <c r="AZ3" s="287" t="s">
        <v>338</v>
      </c>
      <c r="BA3" s="287" t="s">
        <v>339</v>
      </c>
      <c r="BB3" s="287" t="s">
        <v>340</v>
      </c>
      <c r="BC3" s="287" t="s">
        <v>341</v>
      </c>
      <c r="BD3" s="287" t="s">
        <v>342</v>
      </c>
      <c r="BE3" s="287" t="s">
        <v>343</v>
      </c>
    </row>
    <row r="4" spans="3:57" ht="11.25" customHeight="1">
      <c r="C4" s="293"/>
      <c r="D4" s="294" t="s">
        <v>344</v>
      </c>
      <c r="E4" s="294"/>
      <c r="F4" s="294"/>
      <c r="G4" s="294"/>
      <c r="H4" s="294"/>
      <c r="I4" s="294"/>
      <c r="J4" s="294"/>
      <c r="K4" s="294"/>
      <c r="L4" s="295"/>
      <c r="AV4" s="287" t="s">
        <v>345</v>
      </c>
      <c r="AW4" s="289" t="s">
        <v>328</v>
      </c>
      <c r="AX4" s="287" t="s">
        <v>346</v>
      </c>
      <c r="AY4" s="287" t="s">
        <v>347</v>
      </c>
      <c r="AZ4" s="287" t="s">
        <v>348</v>
      </c>
      <c r="BA4" s="287" t="s">
        <v>349</v>
      </c>
      <c r="BB4" s="287" t="s">
        <v>350</v>
      </c>
      <c r="BC4" s="287" t="s">
        <v>351</v>
      </c>
      <c r="BD4" s="287" t="s">
        <v>352</v>
      </c>
      <c r="BE4" s="287" t="s">
        <v>353</v>
      </c>
    </row>
    <row r="5" spans="3:57" ht="12">
      <c r="C5" s="293"/>
      <c r="D5" s="296"/>
      <c r="E5" s="296"/>
      <c r="F5" s="296"/>
      <c r="G5" s="296"/>
      <c r="H5" s="296"/>
      <c r="I5" s="296"/>
      <c r="J5" s="296"/>
      <c r="K5" s="296"/>
      <c r="L5" s="295"/>
      <c r="AV5" s="287" t="s">
        <v>354</v>
      </c>
      <c r="AW5" s="289" t="s">
        <v>329</v>
      </c>
      <c r="AX5" s="287" t="s">
        <v>355</v>
      </c>
      <c r="AY5" s="287" t="s">
        <v>356</v>
      </c>
      <c r="AZ5" s="287" t="s">
        <v>357</v>
      </c>
      <c r="BB5" s="287" t="s">
        <v>358</v>
      </c>
      <c r="BC5" s="287" t="s">
        <v>359</v>
      </c>
      <c r="BE5" s="287" t="s">
        <v>360</v>
      </c>
    </row>
    <row r="6" spans="3:54" ht="11.25" customHeight="1">
      <c r="C6" s="293"/>
      <c r="D6" s="297" t="s">
        <v>361</v>
      </c>
      <c r="E6" s="297"/>
      <c r="F6" s="297"/>
      <c r="G6" s="297"/>
      <c r="H6" s="297"/>
      <c r="I6" s="297"/>
      <c r="J6" s="297"/>
      <c r="K6" s="297"/>
      <c r="L6" s="295"/>
      <c r="AV6" s="287" t="s">
        <v>362</v>
      </c>
      <c r="AW6" s="289" t="s">
        <v>330</v>
      </c>
      <c r="AX6" s="287" t="s">
        <v>363</v>
      </c>
      <c r="AY6" s="287" t="s">
        <v>364</v>
      </c>
      <c r="BB6" s="287" t="s">
        <v>365</v>
      </c>
    </row>
    <row r="7" spans="3:51" ht="11.25" customHeight="1">
      <c r="C7" s="293"/>
      <c r="D7" s="298" t="s">
        <v>123</v>
      </c>
      <c r="E7" s="299" t="s">
        <v>366</v>
      </c>
      <c r="F7" s="300"/>
      <c r="G7" s="300"/>
      <c r="H7" s="300"/>
      <c r="I7" s="300"/>
      <c r="J7" s="300"/>
      <c r="K7" s="300"/>
      <c r="L7" s="295"/>
      <c r="AV7" s="287" t="s">
        <v>367</v>
      </c>
      <c r="AW7" s="289" t="s">
        <v>331</v>
      </c>
      <c r="AX7" s="287" t="s">
        <v>368</v>
      </c>
      <c r="AY7" s="287" t="s">
        <v>369</v>
      </c>
    </row>
    <row r="8" spans="3:51" ht="29.25" customHeight="1">
      <c r="C8" s="293"/>
      <c r="D8" s="298" t="s">
        <v>370</v>
      </c>
      <c r="E8" s="301" t="s">
        <v>371</v>
      </c>
      <c r="F8" s="300"/>
      <c r="G8" s="300"/>
      <c r="H8" s="300"/>
      <c r="I8" s="300"/>
      <c r="J8" s="300"/>
      <c r="K8" s="300"/>
      <c r="L8" s="295"/>
      <c r="AV8" s="287" t="s">
        <v>372</v>
      </c>
      <c r="AW8" s="289" t="s">
        <v>326</v>
      </c>
      <c r="AX8" s="287" t="s">
        <v>373</v>
      </c>
      <c r="AY8" s="287" t="s">
        <v>374</v>
      </c>
    </row>
    <row r="9" spans="3:51" ht="29.25" customHeight="1">
      <c r="C9" s="293"/>
      <c r="D9" s="298" t="s">
        <v>375</v>
      </c>
      <c r="E9" s="301" t="s">
        <v>376</v>
      </c>
      <c r="F9" s="300"/>
      <c r="G9" s="300"/>
      <c r="H9" s="300"/>
      <c r="I9" s="300"/>
      <c r="J9" s="300"/>
      <c r="K9" s="300"/>
      <c r="L9" s="295"/>
      <c r="AV9" s="287" t="s">
        <v>377</v>
      </c>
      <c r="AW9" s="289" t="s">
        <v>332</v>
      </c>
      <c r="AX9" s="287" t="s">
        <v>378</v>
      </c>
      <c r="AY9" s="287" t="s">
        <v>379</v>
      </c>
    </row>
    <row r="10" spans="3:51" ht="11.25" customHeight="1">
      <c r="C10" s="293"/>
      <c r="D10" s="298" t="s">
        <v>380</v>
      </c>
      <c r="E10" s="299" t="s">
        <v>381</v>
      </c>
      <c r="F10" s="302"/>
      <c r="G10" s="302"/>
      <c r="H10" s="302"/>
      <c r="I10" s="302"/>
      <c r="J10" s="302"/>
      <c r="K10" s="302"/>
      <c r="L10" s="295"/>
      <c r="AX10" s="287" t="s">
        <v>382</v>
      </c>
      <c r="AY10" s="287" t="s">
        <v>383</v>
      </c>
    </row>
    <row r="11" spans="3:51" ht="11.25" customHeight="1">
      <c r="C11" s="293"/>
      <c r="D11" s="298" t="s">
        <v>384</v>
      </c>
      <c r="E11" s="299" t="s">
        <v>385</v>
      </c>
      <c r="F11" s="302"/>
      <c r="G11" s="302"/>
      <c r="H11" s="302"/>
      <c r="I11" s="302"/>
      <c r="J11" s="302"/>
      <c r="K11" s="302"/>
      <c r="L11" s="295"/>
      <c r="N11" s="303"/>
      <c r="AX11" s="287" t="s">
        <v>386</v>
      </c>
      <c r="AY11" s="287" t="s">
        <v>387</v>
      </c>
    </row>
    <row r="12" spans="3:51" ht="22.5" customHeight="1">
      <c r="C12" s="293"/>
      <c r="D12" s="298" t="s">
        <v>388</v>
      </c>
      <c r="E12" s="301" t="s">
        <v>389</v>
      </c>
      <c r="F12" s="302"/>
      <c r="G12" s="302"/>
      <c r="H12" s="302"/>
      <c r="I12" s="302"/>
      <c r="J12" s="302"/>
      <c r="K12" s="302"/>
      <c r="L12" s="295"/>
      <c r="N12" s="303"/>
      <c r="AX12" s="287" t="s">
        <v>390</v>
      </c>
      <c r="AY12" s="287" t="s">
        <v>391</v>
      </c>
    </row>
    <row r="13" spans="3:51" ht="11.25" customHeight="1">
      <c r="C13" s="293"/>
      <c r="D13" s="298" t="s">
        <v>392</v>
      </c>
      <c r="E13" s="299" t="s">
        <v>393</v>
      </c>
      <c r="F13" s="302"/>
      <c r="G13" s="302"/>
      <c r="H13" s="302"/>
      <c r="I13" s="302"/>
      <c r="J13" s="302"/>
      <c r="K13" s="302"/>
      <c r="L13" s="295"/>
      <c r="N13" s="303"/>
      <c r="AY13" s="287" t="s">
        <v>394</v>
      </c>
    </row>
    <row r="14" spans="3:51" ht="29.25" customHeight="1">
      <c r="C14" s="293"/>
      <c r="D14" s="298" t="s">
        <v>395</v>
      </c>
      <c r="E14" s="299" t="s">
        <v>396</v>
      </c>
      <c r="F14" s="302"/>
      <c r="G14" s="302"/>
      <c r="H14" s="302"/>
      <c r="I14" s="302"/>
      <c r="J14" s="302"/>
      <c r="K14" s="302"/>
      <c r="L14" s="295"/>
      <c r="N14" s="303"/>
      <c r="AY14" s="287" t="s">
        <v>397</v>
      </c>
    </row>
    <row r="15" spans="3:51" ht="21.75" customHeight="1">
      <c r="C15" s="293"/>
      <c r="D15" s="298" t="s">
        <v>398</v>
      </c>
      <c r="E15" s="299" t="s">
        <v>399</v>
      </c>
      <c r="F15" s="302"/>
      <c r="G15" s="304" t="s">
        <v>400</v>
      </c>
      <c r="H15" s="304"/>
      <c r="I15" s="304"/>
      <c r="J15" s="304"/>
      <c r="K15" s="305"/>
      <c r="L15" s="295"/>
      <c r="N15" s="303"/>
      <c r="AY15" s="287" t="s">
        <v>401</v>
      </c>
    </row>
    <row r="16" spans="3:51" ht="12" customHeight="1">
      <c r="C16" s="293"/>
      <c r="D16" s="306" t="s">
        <v>402</v>
      </c>
      <c r="E16" s="307" t="s">
        <v>403</v>
      </c>
      <c r="F16" s="308"/>
      <c r="G16" s="308"/>
      <c r="H16" s="308"/>
      <c r="I16" s="308"/>
      <c r="J16" s="308"/>
      <c r="K16" s="308"/>
      <c r="L16" s="295"/>
      <c r="N16" s="303"/>
      <c r="AY16" s="287" t="s">
        <v>404</v>
      </c>
    </row>
    <row r="17" spans="3:51" ht="12">
      <c r="C17" s="293"/>
      <c r="D17" s="296"/>
      <c r="E17" s="296"/>
      <c r="F17" s="296"/>
      <c r="G17" s="296"/>
      <c r="H17" s="296"/>
      <c r="I17" s="296"/>
      <c r="J17" s="296"/>
      <c r="K17" s="296"/>
      <c r="L17" s="295"/>
      <c r="AY17" s="287" t="s">
        <v>405</v>
      </c>
    </row>
    <row r="18" spans="3:14" ht="11.25" customHeight="1">
      <c r="C18" s="293"/>
      <c r="D18" s="297" t="s">
        <v>406</v>
      </c>
      <c r="E18" s="297"/>
      <c r="F18" s="297"/>
      <c r="G18" s="297"/>
      <c r="H18" s="297"/>
      <c r="I18" s="297"/>
      <c r="J18" s="297"/>
      <c r="K18" s="297"/>
      <c r="L18" s="295"/>
      <c r="N18" s="303"/>
    </row>
    <row r="19" spans="3:14" ht="11.25" customHeight="1">
      <c r="C19" s="293"/>
      <c r="D19" s="298" t="s">
        <v>407</v>
      </c>
      <c r="E19" s="299" t="s">
        <v>408</v>
      </c>
      <c r="F19" s="302"/>
      <c r="G19" s="302"/>
      <c r="H19" s="302"/>
      <c r="I19" s="302"/>
      <c r="J19" s="302"/>
      <c r="K19" s="302"/>
      <c r="L19" s="295"/>
      <c r="N19" s="303"/>
    </row>
    <row r="20" spans="3:14" ht="22.5" customHeight="1">
      <c r="C20" s="293"/>
      <c r="D20" s="298" t="s">
        <v>409</v>
      </c>
      <c r="E20" s="309" t="s">
        <v>410</v>
      </c>
      <c r="F20" s="300"/>
      <c r="G20" s="300"/>
      <c r="H20" s="300"/>
      <c r="I20" s="300"/>
      <c r="J20" s="300"/>
      <c r="K20" s="300"/>
      <c r="L20" s="295"/>
      <c r="N20" s="303"/>
    </row>
    <row r="21" spans="3:14" ht="11.25" customHeight="1">
      <c r="C21" s="293"/>
      <c r="D21" s="298" t="s">
        <v>411</v>
      </c>
      <c r="E21" s="309" t="s">
        <v>412</v>
      </c>
      <c r="F21" s="300"/>
      <c r="G21" s="300"/>
      <c r="H21" s="300"/>
      <c r="I21" s="300"/>
      <c r="J21" s="300"/>
      <c r="K21" s="300"/>
      <c r="L21" s="295"/>
      <c r="N21" s="303"/>
    </row>
    <row r="22" spans="3:14" ht="22.5" customHeight="1">
      <c r="C22" s="293"/>
      <c r="D22" s="298" t="s">
        <v>413</v>
      </c>
      <c r="E22" s="309" t="s">
        <v>414</v>
      </c>
      <c r="F22" s="300"/>
      <c r="G22" s="300"/>
      <c r="H22" s="300"/>
      <c r="I22" s="300"/>
      <c r="J22" s="300"/>
      <c r="K22" s="300"/>
      <c r="L22" s="295"/>
      <c r="N22" s="303"/>
    </row>
    <row r="23" spans="3:14" ht="22.5" customHeight="1">
      <c r="C23" s="293"/>
      <c r="D23" s="298" t="s">
        <v>415</v>
      </c>
      <c r="E23" s="309" t="s">
        <v>416</v>
      </c>
      <c r="F23" s="300"/>
      <c r="G23" s="300"/>
      <c r="H23" s="300"/>
      <c r="I23" s="300"/>
      <c r="J23" s="300"/>
      <c r="K23" s="300"/>
      <c r="L23" s="295"/>
      <c r="N23" s="303"/>
    </row>
    <row r="24" spans="3:14" ht="23.25" customHeight="1">
      <c r="C24" s="293"/>
      <c r="D24" s="306" t="s">
        <v>417</v>
      </c>
      <c r="E24" s="310" t="s">
        <v>418</v>
      </c>
      <c r="F24" s="308"/>
      <c r="G24" s="308"/>
      <c r="H24" s="308"/>
      <c r="I24" s="308"/>
      <c r="J24" s="308"/>
      <c r="K24" s="308"/>
      <c r="L24" s="295"/>
      <c r="N24" s="303"/>
    </row>
    <row r="25" spans="3:14" ht="12">
      <c r="C25" s="293"/>
      <c r="D25" s="296"/>
      <c r="E25" s="296"/>
      <c r="F25" s="296"/>
      <c r="G25" s="296"/>
      <c r="H25" s="296"/>
      <c r="I25" s="296"/>
      <c r="J25" s="296"/>
      <c r="K25" s="296"/>
      <c r="L25" s="295"/>
      <c r="N25" s="303"/>
    </row>
    <row r="26" spans="3:14" ht="11.25" customHeight="1">
      <c r="C26" s="293"/>
      <c r="D26" s="311" t="s">
        <v>419</v>
      </c>
      <c r="E26" s="311"/>
      <c r="F26" s="311"/>
      <c r="G26" s="311"/>
      <c r="H26" s="311"/>
      <c r="I26" s="311"/>
      <c r="J26" s="311"/>
      <c r="K26" s="311"/>
      <c r="L26" s="295"/>
      <c r="N26" s="303"/>
    </row>
    <row r="27" spans="3:14" ht="11.25" customHeight="1">
      <c r="C27" s="293" t="s">
        <v>420</v>
      </c>
      <c r="D27" s="298" t="s">
        <v>421</v>
      </c>
      <c r="E27" s="309" t="s">
        <v>422</v>
      </c>
      <c r="F27" s="300"/>
      <c r="G27" s="300"/>
      <c r="H27" s="300"/>
      <c r="I27" s="300"/>
      <c r="J27" s="300"/>
      <c r="K27" s="300"/>
      <c r="L27" s="295"/>
      <c r="N27" s="303"/>
    </row>
    <row r="28" spans="3:14" ht="12" customHeight="1">
      <c r="C28" s="293" t="s">
        <v>130</v>
      </c>
      <c r="D28" s="312" t="s">
        <v>423</v>
      </c>
      <c r="E28" s="312"/>
      <c r="F28" s="312"/>
      <c r="G28" s="312"/>
      <c r="H28" s="312"/>
      <c r="I28" s="312"/>
      <c r="J28" s="312"/>
      <c r="K28" s="312"/>
      <c r="L28" s="295"/>
      <c r="M28" s="313"/>
      <c r="N28" s="303"/>
    </row>
    <row r="29" spans="3:14" ht="12">
      <c r="C29" s="293"/>
      <c r="D29" s="296"/>
      <c r="E29" s="296"/>
      <c r="F29" s="296"/>
      <c r="G29" s="296"/>
      <c r="H29" s="296"/>
      <c r="I29" s="296"/>
      <c r="J29" s="296"/>
      <c r="K29" s="296"/>
      <c r="L29" s="295"/>
      <c r="N29" s="303"/>
    </row>
    <row r="30" spans="3:14" ht="11.25" customHeight="1">
      <c r="C30" s="293"/>
      <c r="D30" s="311" t="s">
        <v>424</v>
      </c>
      <c r="E30" s="311"/>
      <c r="F30" s="311"/>
      <c r="G30" s="311"/>
      <c r="H30" s="311"/>
      <c r="I30" s="311"/>
      <c r="J30" s="311"/>
      <c r="K30" s="311"/>
      <c r="L30" s="295"/>
      <c r="N30" s="303"/>
    </row>
    <row r="31" spans="3:14" ht="12" customHeight="1">
      <c r="C31" s="293"/>
      <c r="D31" s="314" t="s">
        <v>425</v>
      </c>
      <c r="E31" s="315" t="s">
        <v>426</v>
      </c>
      <c r="F31" s="316"/>
      <c r="G31" s="316"/>
      <c r="H31" s="316"/>
      <c r="I31" s="316"/>
      <c r="J31" s="316"/>
      <c r="K31" s="316"/>
      <c r="L31" s="295"/>
      <c r="N31" s="303"/>
    </row>
    <row r="32" spans="3:14" ht="22.5" customHeight="1">
      <c r="C32" s="293"/>
      <c r="D32" s="317"/>
      <c r="E32" s="318" t="s">
        <v>427</v>
      </c>
      <c r="F32" s="318" t="s">
        <v>428</v>
      </c>
      <c r="G32" s="319" t="s">
        <v>429</v>
      </c>
      <c r="H32" s="319" t="s">
        <v>430</v>
      </c>
      <c r="I32" s="319"/>
      <c r="J32" s="319"/>
      <c r="K32" s="319"/>
      <c r="L32" s="295"/>
      <c r="N32" s="303"/>
    </row>
    <row r="33" spans="3:14" ht="11.25" customHeight="1">
      <c r="C33" s="293" t="s">
        <v>420</v>
      </c>
      <c r="D33" s="298" t="s">
        <v>431</v>
      </c>
      <c r="E33" s="309" t="s">
        <v>432</v>
      </c>
      <c r="F33" s="320"/>
      <c r="G33" s="320"/>
      <c r="H33" s="300"/>
      <c r="I33" s="300"/>
      <c r="J33" s="300"/>
      <c r="K33" s="300"/>
      <c r="L33" s="295"/>
      <c r="N33" s="303"/>
    </row>
    <row r="34" spans="3:14" ht="12" customHeight="1">
      <c r="C34" s="293" t="s">
        <v>130</v>
      </c>
      <c r="D34" s="312" t="s">
        <v>433</v>
      </c>
      <c r="E34" s="312"/>
      <c r="F34" s="312"/>
      <c r="G34" s="312"/>
      <c r="H34" s="312"/>
      <c r="I34" s="312"/>
      <c r="J34" s="312"/>
      <c r="K34" s="312"/>
      <c r="L34" s="295"/>
      <c r="N34" s="303"/>
    </row>
    <row r="35" spans="3:12" ht="12">
      <c r="C35" s="293"/>
      <c r="D35" s="296"/>
      <c r="E35" s="296"/>
      <c r="F35" s="296"/>
      <c r="G35" s="296"/>
      <c r="H35" s="296"/>
      <c r="I35" s="296"/>
      <c r="J35" s="296"/>
      <c r="K35" s="296"/>
      <c r="L35" s="295"/>
    </row>
    <row r="36" spans="3:14" ht="11.25" customHeight="1">
      <c r="C36" s="293"/>
      <c r="D36" s="311" t="s">
        <v>434</v>
      </c>
      <c r="E36" s="311"/>
      <c r="F36" s="311"/>
      <c r="G36" s="311"/>
      <c r="H36" s="311"/>
      <c r="I36" s="311"/>
      <c r="J36" s="311"/>
      <c r="K36" s="311"/>
      <c r="L36" s="295"/>
      <c r="N36" s="303"/>
    </row>
    <row r="37" spans="3:14" ht="24.75" customHeight="1">
      <c r="C37" s="293"/>
      <c r="D37" s="321"/>
      <c r="E37" s="304" t="s">
        <v>435</v>
      </c>
      <c r="F37" s="304" t="s">
        <v>436</v>
      </c>
      <c r="G37" s="304" t="s">
        <v>437</v>
      </c>
      <c r="H37" s="304" t="s">
        <v>438</v>
      </c>
      <c r="I37" s="322" t="s">
        <v>155</v>
      </c>
      <c r="J37" s="322"/>
      <c r="K37" s="322"/>
      <c r="L37" s="295"/>
      <c r="N37" s="303"/>
    </row>
    <row r="38" spans="3:12" ht="11.25" customHeight="1">
      <c r="C38" s="293" t="s">
        <v>420</v>
      </c>
      <c r="D38" s="298" t="s">
        <v>439</v>
      </c>
      <c r="E38" s="320"/>
      <c r="F38" s="320"/>
      <c r="G38" s="320"/>
      <c r="H38" s="320"/>
      <c r="I38" s="323"/>
      <c r="J38" s="323"/>
      <c r="K38" s="323"/>
      <c r="L38" s="295"/>
    </row>
    <row r="39" spans="3:12" ht="11.25" customHeight="1">
      <c r="C39" s="324" t="s">
        <v>440</v>
      </c>
      <c r="D39" s="298" t="s">
        <v>441</v>
      </c>
      <c r="E39" s="320"/>
      <c r="F39" s="320"/>
      <c r="G39" s="320"/>
      <c r="H39" s="320"/>
      <c r="I39" s="323"/>
      <c r="J39" s="323"/>
      <c r="K39" s="323"/>
      <c r="L39" s="295"/>
    </row>
    <row r="40" spans="3:12" ht="11.25" customHeight="1">
      <c r="C40" s="324" t="s">
        <v>440</v>
      </c>
      <c r="D40" s="298" t="s">
        <v>442</v>
      </c>
      <c r="E40" s="320"/>
      <c r="F40" s="320"/>
      <c r="G40" s="320"/>
      <c r="H40" s="320"/>
      <c r="I40" s="323"/>
      <c r="J40" s="323"/>
      <c r="K40" s="323"/>
      <c r="L40" s="295"/>
    </row>
    <row r="41" spans="3:12" ht="11.25" customHeight="1">
      <c r="C41" s="324" t="s">
        <v>440</v>
      </c>
      <c r="D41" s="298" t="s">
        <v>443</v>
      </c>
      <c r="E41" s="320"/>
      <c r="F41" s="320"/>
      <c r="G41" s="320"/>
      <c r="H41" s="320"/>
      <c r="I41" s="323"/>
      <c r="J41" s="323"/>
      <c r="K41" s="323"/>
      <c r="L41" s="295"/>
    </row>
    <row r="42" spans="3:12" ht="11.25" customHeight="1">
      <c r="C42" s="324" t="s">
        <v>440</v>
      </c>
      <c r="D42" s="298" t="s">
        <v>444</v>
      </c>
      <c r="E42" s="320"/>
      <c r="F42" s="320"/>
      <c r="G42" s="320"/>
      <c r="H42" s="320"/>
      <c r="I42" s="323"/>
      <c r="J42" s="323"/>
      <c r="K42" s="323"/>
      <c r="L42" s="295"/>
    </row>
    <row r="43" spans="3:12" ht="11.25" customHeight="1">
      <c r="C43" s="324" t="s">
        <v>440</v>
      </c>
      <c r="D43" s="298" t="s">
        <v>445</v>
      </c>
      <c r="E43" s="320"/>
      <c r="F43" s="320"/>
      <c r="G43" s="320"/>
      <c r="H43" s="320"/>
      <c r="I43" s="323"/>
      <c r="J43" s="323"/>
      <c r="K43" s="323"/>
      <c r="L43" s="295"/>
    </row>
    <row r="44" spans="3:12" ht="11.25" customHeight="1">
      <c r="C44" s="324" t="s">
        <v>440</v>
      </c>
      <c r="D44" s="298" t="s">
        <v>446</v>
      </c>
      <c r="E44" s="320"/>
      <c r="F44" s="320"/>
      <c r="G44" s="320"/>
      <c r="H44" s="320"/>
      <c r="I44" s="323"/>
      <c r="J44" s="323"/>
      <c r="K44" s="323"/>
      <c r="L44" s="295"/>
    </row>
    <row r="45" spans="3:12" ht="11.25" customHeight="1">
      <c r="C45" s="324" t="s">
        <v>440</v>
      </c>
      <c r="D45" s="298" t="s">
        <v>447</v>
      </c>
      <c r="E45" s="320"/>
      <c r="F45" s="320"/>
      <c r="G45" s="320"/>
      <c r="H45" s="320"/>
      <c r="I45" s="323"/>
      <c r="J45" s="323"/>
      <c r="K45" s="323"/>
      <c r="L45" s="295"/>
    </row>
    <row r="46" spans="3:12" ht="11.25" customHeight="1">
      <c r="C46" s="324" t="s">
        <v>440</v>
      </c>
      <c r="D46" s="298" t="s">
        <v>448</v>
      </c>
      <c r="E46" s="320"/>
      <c r="F46" s="320"/>
      <c r="G46" s="320"/>
      <c r="H46" s="320"/>
      <c r="I46" s="323"/>
      <c r="J46" s="323"/>
      <c r="K46" s="323"/>
      <c r="L46" s="295"/>
    </row>
    <row r="47" spans="3:12" ht="11.25" customHeight="1">
      <c r="C47" s="324" t="s">
        <v>440</v>
      </c>
      <c r="D47" s="298" t="s">
        <v>449</v>
      </c>
      <c r="E47" s="320"/>
      <c r="F47" s="320"/>
      <c r="G47" s="320"/>
      <c r="H47" s="320"/>
      <c r="I47" s="323"/>
      <c r="J47" s="323"/>
      <c r="K47" s="323"/>
      <c r="L47" s="295"/>
    </row>
    <row r="48" spans="3:12" ht="11.25" customHeight="1">
      <c r="C48" s="324" t="s">
        <v>440</v>
      </c>
      <c r="D48" s="298" t="s">
        <v>450</v>
      </c>
      <c r="E48" s="320"/>
      <c r="F48" s="320"/>
      <c r="G48" s="320"/>
      <c r="H48" s="320"/>
      <c r="I48" s="323"/>
      <c r="J48" s="323"/>
      <c r="K48" s="323"/>
      <c r="L48" s="295"/>
    </row>
    <row r="49" spans="3:12" ht="11.25" customHeight="1">
      <c r="C49" s="324" t="s">
        <v>440</v>
      </c>
      <c r="D49" s="298" t="s">
        <v>451</v>
      </c>
      <c r="E49" s="320"/>
      <c r="F49" s="320"/>
      <c r="G49" s="320"/>
      <c r="H49" s="320"/>
      <c r="I49" s="323"/>
      <c r="J49" s="323"/>
      <c r="K49" s="323"/>
      <c r="L49" s="295"/>
    </row>
    <row r="50" spans="3:12" ht="11.25" customHeight="1">
      <c r="C50" s="324" t="s">
        <v>440</v>
      </c>
      <c r="D50" s="298" t="s">
        <v>452</v>
      </c>
      <c r="E50" s="320"/>
      <c r="F50" s="320"/>
      <c r="G50" s="320"/>
      <c r="H50" s="320"/>
      <c r="I50" s="323"/>
      <c r="J50" s="323"/>
      <c r="K50" s="323"/>
      <c r="L50" s="295"/>
    </row>
    <row r="51" spans="3:12" ht="11.25" customHeight="1">
      <c r="C51" s="324" t="s">
        <v>440</v>
      </c>
      <c r="D51" s="298" t="s">
        <v>453</v>
      </c>
      <c r="E51" s="320"/>
      <c r="F51" s="320"/>
      <c r="G51" s="320"/>
      <c r="H51" s="320"/>
      <c r="I51" s="323"/>
      <c r="J51" s="323"/>
      <c r="K51" s="323"/>
      <c r="L51" s="295"/>
    </row>
    <row r="52" spans="3:12" ht="11.25" customHeight="1">
      <c r="C52" s="324" t="s">
        <v>440</v>
      </c>
      <c r="D52" s="298" t="s">
        <v>454</v>
      </c>
      <c r="E52" s="320"/>
      <c r="F52" s="320"/>
      <c r="G52" s="320"/>
      <c r="H52" s="320"/>
      <c r="I52" s="323"/>
      <c r="J52" s="323"/>
      <c r="K52" s="323"/>
      <c r="L52" s="295"/>
    </row>
    <row r="53" spans="3:12" ht="11.25" customHeight="1">
      <c r="C53" s="324" t="s">
        <v>440</v>
      </c>
      <c r="D53" s="298" t="s">
        <v>455</v>
      </c>
      <c r="E53" s="320"/>
      <c r="F53" s="320"/>
      <c r="G53" s="320"/>
      <c r="H53" s="320"/>
      <c r="I53" s="323"/>
      <c r="J53" s="323"/>
      <c r="K53" s="323"/>
      <c r="L53" s="295"/>
    </row>
    <row r="54" spans="3:12" ht="11.25" customHeight="1">
      <c r="C54" s="324" t="s">
        <v>440</v>
      </c>
      <c r="D54" s="298" t="s">
        <v>456</v>
      </c>
      <c r="E54" s="320"/>
      <c r="F54" s="320"/>
      <c r="G54" s="320"/>
      <c r="H54" s="320"/>
      <c r="I54" s="323"/>
      <c r="J54" s="323"/>
      <c r="K54" s="323"/>
      <c r="L54" s="295"/>
    </row>
    <row r="55" spans="3:14" ht="12" customHeight="1">
      <c r="C55" s="293" t="s">
        <v>130</v>
      </c>
      <c r="D55" s="312" t="s">
        <v>457</v>
      </c>
      <c r="E55" s="312"/>
      <c r="F55" s="312"/>
      <c r="G55" s="312"/>
      <c r="H55" s="312"/>
      <c r="I55" s="312"/>
      <c r="J55" s="312"/>
      <c r="K55" s="312"/>
      <c r="L55" s="295"/>
      <c r="N55" s="303"/>
    </row>
    <row r="56" spans="3:14" ht="12">
      <c r="C56" s="293"/>
      <c r="D56" s="296"/>
      <c r="E56" s="296"/>
      <c r="F56" s="296"/>
      <c r="G56" s="296"/>
      <c r="H56" s="296"/>
      <c r="I56" s="296"/>
      <c r="J56" s="296"/>
      <c r="K56" s="296"/>
      <c r="L56" s="295"/>
      <c r="N56" s="303"/>
    </row>
    <row r="57" spans="3:14" ht="11.25" customHeight="1">
      <c r="C57" s="293"/>
      <c r="D57" s="325" t="s">
        <v>458</v>
      </c>
      <c r="E57" s="325"/>
      <c r="F57" s="325"/>
      <c r="G57" s="325"/>
      <c r="H57" s="325"/>
      <c r="I57" s="325"/>
      <c r="J57" s="325"/>
      <c r="K57" s="325"/>
      <c r="L57" s="295"/>
      <c r="N57" s="303"/>
    </row>
    <row r="58" spans="3:14" ht="22.5" customHeight="1">
      <c r="C58" s="293"/>
      <c r="D58" s="298" t="s">
        <v>459</v>
      </c>
      <c r="E58" s="309" t="s">
        <v>460</v>
      </c>
      <c r="F58" s="326"/>
      <c r="G58" s="326"/>
      <c r="H58" s="326"/>
      <c r="I58" s="326"/>
      <c r="J58" s="326"/>
      <c r="K58" s="326"/>
      <c r="L58" s="295"/>
      <c r="N58" s="303"/>
    </row>
    <row r="59" spans="3:14" ht="11.25" customHeight="1">
      <c r="C59" s="293"/>
      <c r="D59" s="298" t="s">
        <v>461</v>
      </c>
      <c r="E59" s="309" t="s">
        <v>462</v>
      </c>
      <c r="F59" s="327"/>
      <c r="G59" s="327"/>
      <c r="H59" s="327"/>
      <c r="I59" s="327"/>
      <c r="J59" s="327"/>
      <c r="K59" s="327"/>
      <c r="L59" s="295"/>
      <c r="N59" s="303"/>
    </row>
    <row r="60" spans="3:14" ht="23.25" customHeight="1">
      <c r="C60" s="293"/>
      <c r="D60" s="306" t="s">
        <v>463</v>
      </c>
      <c r="E60" s="310" t="s">
        <v>464</v>
      </c>
      <c r="F60" s="328"/>
      <c r="G60" s="328"/>
      <c r="H60" s="328"/>
      <c r="I60" s="328"/>
      <c r="J60" s="328"/>
      <c r="K60" s="328"/>
      <c r="L60" s="295"/>
      <c r="N60" s="303"/>
    </row>
    <row r="61" spans="3:14" ht="12">
      <c r="C61" s="293"/>
      <c r="D61" s="296"/>
      <c r="E61" s="296"/>
      <c r="F61" s="296"/>
      <c r="G61" s="296"/>
      <c r="H61" s="296"/>
      <c r="I61" s="296"/>
      <c r="J61" s="296"/>
      <c r="K61" s="296"/>
      <c r="L61" s="295"/>
      <c r="N61" s="303"/>
    </row>
    <row r="62" spans="3:14" ht="11.25" customHeight="1">
      <c r="C62" s="293"/>
      <c r="D62" s="311" t="s">
        <v>465</v>
      </c>
      <c r="E62" s="311"/>
      <c r="F62" s="311"/>
      <c r="G62" s="311"/>
      <c r="H62" s="311"/>
      <c r="I62" s="311"/>
      <c r="J62" s="311"/>
      <c r="K62" s="311"/>
      <c r="L62" s="295"/>
      <c r="N62" s="303"/>
    </row>
    <row r="63" spans="3:14" ht="11.25" customHeight="1">
      <c r="C63" s="293"/>
      <c r="D63" s="298"/>
      <c r="E63" s="329" t="s">
        <v>466</v>
      </c>
      <c r="F63" s="329" t="s">
        <v>467</v>
      </c>
      <c r="G63" s="329"/>
      <c r="H63" s="329"/>
      <c r="I63" s="329"/>
      <c r="J63" s="329"/>
      <c r="K63" s="329"/>
      <c r="L63" s="295"/>
      <c r="N63" s="303"/>
    </row>
    <row r="64" spans="3:14" ht="11.25" customHeight="1">
      <c r="C64" s="293" t="s">
        <v>420</v>
      </c>
      <c r="D64" s="298" t="s">
        <v>468</v>
      </c>
      <c r="E64" s="300"/>
      <c r="F64" s="327"/>
      <c r="G64" s="327"/>
      <c r="H64" s="327"/>
      <c r="I64" s="327"/>
      <c r="J64" s="327"/>
      <c r="K64" s="327"/>
      <c r="L64" s="295"/>
      <c r="N64" s="303"/>
    </row>
    <row r="65" spans="3:14" ht="12" customHeight="1">
      <c r="C65" s="293" t="s">
        <v>130</v>
      </c>
      <c r="D65" s="312" t="s">
        <v>469</v>
      </c>
      <c r="E65" s="312"/>
      <c r="F65" s="312"/>
      <c r="G65" s="312"/>
      <c r="H65" s="312"/>
      <c r="I65" s="312"/>
      <c r="J65" s="312"/>
      <c r="K65" s="312"/>
      <c r="L65" s="295"/>
      <c r="N65" s="303"/>
    </row>
    <row r="66" spans="3:14" ht="12">
      <c r="C66" s="293"/>
      <c r="D66" s="296"/>
      <c r="E66" s="296"/>
      <c r="F66" s="296"/>
      <c r="G66" s="296"/>
      <c r="H66" s="296"/>
      <c r="I66" s="296"/>
      <c r="J66" s="296"/>
      <c r="K66" s="296"/>
      <c r="L66" s="295"/>
      <c r="N66" s="303"/>
    </row>
    <row r="67" spans="3:14" ht="11.25" customHeight="1">
      <c r="C67" s="293"/>
      <c r="D67" s="325" t="s">
        <v>470</v>
      </c>
      <c r="E67" s="325"/>
      <c r="F67" s="325"/>
      <c r="G67" s="325"/>
      <c r="H67" s="325"/>
      <c r="I67" s="325"/>
      <c r="J67" s="325"/>
      <c r="K67" s="325"/>
      <c r="L67" s="295"/>
      <c r="N67" s="303"/>
    </row>
    <row r="68" spans="3:14" ht="52.5" customHeight="1">
      <c r="C68" s="293"/>
      <c r="D68" s="298" t="s">
        <v>471</v>
      </c>
      <c r="E68" s="309" t="s">
        <v>472</v>
      </c>
      <c r="F68" s="330"/>
      <c r="G68" s="330"/>
      <c r="H68" s="330"/>
      <c r="I68" s="330"/>
      <c r="J68" s="330"/>
      <c r="K68" s="330"/>
      <c r="L68" s="295"/>
      <c r="N68" s="303"/>
    </row>
    <row r="69" spans="3:14" ht="11.25" customHeight="1">
      <c r="C69" s="293"/>
      <c r="D69" s="298" t="s">
        <v>473</v>
      </c>
      <c r="E69" s="309" t="s">
        <v>474</v>
      </c>
      <c r="F69" s="331"/>
      <c r="G69" s="331"/>
      <c r="H69" s="331"/>
      <c r="I69" s="331"/>
      <c r="J69" s="331"/>
      <c r="K69" s="331"/>
      <c r="L69" s="295"/>
      <c r="N69" s="303"/>
    </row>
    <row r="70" spans="3:14" ht="11.25" customHeight="1">
      <c r="C70" s="293"/>
      <c r="D70" s="298" t="s">
        <v>475</v>
      </c>
      <c r="E70" s="309" t="s">
        <v>476</v>
      </c>
      <c r="F70" s="300"/>
      <c r="G70" s="300"/>
      <c r="H70" s="300"/>
      <c r="I70" s="300"/>
      <c r="J70" s="300"/>
      <c r="K70" s="300"/>
      <c r="L70" s="295"/>
      <c r="N70" s="303"/>
    </row>
    <row r="71" spans="3:12" ht="23.25" customHeight="1">
      <c r="C71" s="293"/>
      <c r="D71" s="306" t="s">
        <v>477</v>
      </c>
      <c r="E71" s="310" t="s">
        <v>478</v>
      </c>
      <c r="F71" s="308"/>
      <c r="G71" s="308"/>
      <c r="H71" s="308"/>
      <c r="I71" s="308"/>
      <c r="J71" s="308"/>
      <c r="K71" s="308"/>
      <c r="L71" s="295"/>
    </row>
    <row r="72" spans="3:12" ht="12">
      <c r="C72" s="332"/>
      <c r="D72" s="333"/>
      <c r="E72" s="333"/>
      <c r="F72" s="333"/>
      <c r="G72" s="333"/>
      <c r="H72" s="333"/>
      <c r="I72" s="333"/>
      <c r="J72" s="333"/>
      <c r="K72" s="333"/>
      <c r="L72" s="334"/>
    </row>
  </sheetData>
  <sheetProtection selectLockedCells="1" selectUnlockedCells="1"/>
  <mergeCells count="60">
    <mergeCell ref="D4:K4"/>
    <mergeCell ref="D6:K6"/>
    <mergeCell ref="F7:K7"/>
    <mergeCell ref="F8:K8"/>
    <mergeCell ref="F9:K9"/>
    <mergeCell ref="F10:K10"/>
    <mergeCell ref="F11:K11"/>
    <mergeCell ref="F12:K12"/>
    <mergeCell ref="F13:K13"/>
    <mergeCell ref="F14:K14"/>
    <mergeCell ref="G15:J15"/>
    <mergeCell ref="F16:K16"/>
    <mergeCell ref="D18:K18"/>
    <mergeCell ref="F19:K19"/>
    <mergeCell ref="F20:K20"/>
    <mergeCell ref="F21:K21"/>
    <mergeCell ref="F22:K22"/>
    <mergeCell ref="F23:K23"/>
    <mergeCell ref="F24:K24"/>
    <mergeCell ref="D26:K26"/>
    <mergeCell ref="F27:K27"/>
    <mergeCell ref="D28:K28"/>
    <mergeCell ref="D30:K30"/>
    <mergeCell ref="F31:K31"/>
    <mergeCell ref="H32:K32"/>
    <mergeCell ref="H33:K33"/>
    <mergeCell ref="D34:K34"/>
    <mergeCell ref="D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I53:K53"/>
    <mergeCell ref="I54:K54"/>
    <mergeCell ref="D55:K55"/>
    <mergeCell ref="D57:K57"/>
    <mergeCell ref="F58:K58"/>
    <mergeCell ref="F59:K59"/>
    <mergeCell ref="F60:K60"/>
    <mergeCell ref="D62:K62"/>
    <mergeCell ref="F63:K63"/>
    <mergeCell ref="F64:K64"/>
    <mergeCell ref="D65:K65"/>
    <mergeCell ref="D67:K67"/>
    <mergeCell ref="F68:K68"/>
    <mergeCell ref="F69:K69"/>
    <mergeCell ref="F70:K70"/>
    <mergeCell ref="F71:K71"/>
  </mergeCells>
  <dataValidations count="9">
    <dataValidation errorStyle="warning" type="list" allowBlank="1" showInputMessage="1" showErrorMessage="1" sqref="F31:K31">
      <formula1>ps_p</formula1>
      <formula2>0</formula2>
    </dataValidation>
    <dataValidation type="list" allowBlank="1" showInputMessage="1" showErrorMessage="1" sqref="F14:K14">
      <formula1>ps_geo</formula1>
      <formula2>0</formula2>
    </dataValidation>
    <dataValidation errorStyle="warning" type="list" allowBlank="1" showInputMessage="1" showErrorMessage="1" sqref="F12:K12">
      <formula1>ps_ssh</formula1>
      <formula2>0</formula2>
    </dataValidation>
    <dataValidation type="list" allowBlank="1" showInputMessage="1" showErrorMessage="1" sqref="F15">
      <formula1>ps_tsh</formula1>
      <formula2>0</formula2>
    </dataValidation>
    <dataValidation errorStyle="warning" type="list" allowBlank="1" showInputMessage="1" showErrorMessage="1" sqref="F19:K19">
      <formula1>ps_ti</formula1>
      <formula2>0</formula2>
    </dataValidation>
    <dataValidation type="list" allowBlank="1" showInputMessage="1" showErrorMessage="1" sqref="F11:K11">
      <formula1>ps_psr</formula1>
      <formula2>0</formula2>
    </dataValidation>
    <dataValidation errorStyle="warning" type="list" allowBlank="1" showInputMessage="1" showErrorMessage="1" sqref="F10:K10">
      <formula1>ps_sr</formula1>
      <formula2>0</formula2>
    </dataValidation>
    <dataValidation type="list" allowBlank="1" showInputMessage="1" showErrorMessage="1" sqref="F13:K13">
      <formula1>ps_z</formula1>
      <formula2>0</formula2>
    </dataValidation>
    <dataValidation type="list" allowBlank="1" showInputMessage="1" showErrorMessage="1" sqref="G38 G40:G54">
      <formula1>"Готов,В разработке"</formula1>
      <formula2>0</formula2>
    </dataValidation>
  </dataValidations>
  <hyperlinks>
    <hyperlink ref="D28" location="Паспорт!R1C1" display="Добавить документ"/>
    <hyperlink ref="D34" location="Паспорт!R1C1" display="Добавить мониторинг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  <hyperlink ref="D55" location="Паспорт!R1C1" display="Добавить лист"/>
    <hyperlink ref="D65" location="Паспорт!R1C1" display="Добавить версию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H85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5" customWidth="1"/>
  </cols>
  <sheetData>
    <row r="1" spans="1:8" ht="12">
      <c r="A1" s="335" t="s">
        <v>479</v>
      </c>
      <c r="B1" s="335" t="s">
        <v>480</v>
      </c>
      <c r="C1" s="335" t="s">
        <v>481</v>
      </c>
      <c r="D1" s="335" t="s">
        <v>482</v>
      </c>
      <c r="E1" s="335" t="s">
        <v>483</v>
      </c>
      <c r="F1" s="335" t="s">
        <v>484</v>
      </c>
      <c r="G1" s="335" t="s">
        <v>485</v>
      </c>
      <c r="H1" s="335" t="s">
        <v>486</v>
      </c>
    </row>
    <row r="2" spans="1:8" ht="12">
      <c r="A2" s="335">
        <v>1</v>
      </c>
      <c r="B2" s="335" t="s">
        <v>487</v>
      </c>
      <c r="C2" s="335" t="s">
        <v>488</v>
      </c>
      <c r="D2" s="335" t="s">
        <v>489</v>
      </c>
      <c r="E2" s="335" t="s">
        <v>490</v>
      </c>
      <c r="F2" s="335" t="s">
        <v>491</v>
      </c>
      <c r="G2" s="335" t="s">
        <v>492</v>
      </c>
      <c r="H2" s="335" t="s">
        <v>52</v>
      </c>
    </row>
    <row r="3" spans="1:8" ht="12">
      <c r="A3" s="335">
        <v>2</v>
      </c>
      <c r="B3" s="335" t="s">
        <v>493</v>
      </c>
      <c r="C3" s="335" t="s">
        <v>493</v>
      </c>
      <c r="D3" s="335" t="s">
        <v>494</v>
      </c>
      <c r="E3" s="335" t="s">
        <v>495</v>
      </c>
      <c r="F3" s="335" t="s">
        <v>496</v>
      </c>
      <c r="G3" s="335" t="s">
        <v>497</v>
      </c>
      <c r="H3" s="335" t="s">
        <v>52</v>
      </c>
    </row>
    <row r="4" spans="1:8" ht="12">
      <c r="A4" s="335">
        <v>3</v>
      </c>
      <c r="B4" s="335" t="s">
        <v>493</v>
      </c>
      <c r="C4" s="335" t="s">
        <v>498</v>
      </c>
      <c r="D4" s="335" t="s">
        <v>499</v>
      </c>
      <c r="E4" s="335" t="s">
        <v>500</v>
      </c>
      <c r="F4" s="335" t="s">
        <v>501</v>
      </c>
      <c r="G4" s="335" t="s">
        <v>497</v>
      </c>
      <c r="H4" s="335" t="s">
        <v>52</v>
      </c>
    </row>
    <row r="5" spans="1:8" ht="12">
      <c r="A5" s="335">
        <v>4</v>
      </c>
      <c r="B5" s="335" t="s">
        <v>493</v>
      </c>
      <c r="C5" s="335" t="s">
        <v>498</v>
      </c>
      <c r="D5" s="335" t="s">
        <v>499</v>
      </c>
      <c r="E5" s="335" t="s">
        <v>495</v>
      </c>
      <c r="F5" s="335" t="s">
        <v>496</v>
      </c>
      <c r="G5" s="335" t="s">
        <v>497</v>
      </c>
      <c r="H5" s="335" t="s">
        <v>52</v>
      </c>
    </row>
    <row r="6" spans="1:8" ht="12">
      <c r="A6" s="335">
        <v>5</v>
      </c>
      <c r="B6" s="335" t="s">
        <v>493</v>
      </c>
      <c r="C6" s="335" t="s">
        <v>502</v>
      </c>
      <c r="D6" s="335" t="s">
        <v>503</v>
      </c>
      <c r="E6" s="335" t="s">
        <v>495</v>
      </c>
      <c r="F6" s="335" t="s">
        <v>496</v>
      </c>
      <c r="G6" s="335" t="s">
        <v>497</v>
      </c>
      <c r="H6" s="335" t="s">
        <v>52</v>
      </c>
    </row>
    <row r="7" spans="1:8" ht="12">
      <c r="A7" s="335">
        <v>6</v>
      </c>
      <c r="B7" s="335" t="s">
        <v>493</v>
      </c>
      <c r="C7" s="335" t="s">
        <v>504</v>
      </c>
      <c r="D7" s="335" t="s">
        <v>505</v>
      </c>
      <c r="E7" s="335" t="s">
        <v>495</v>
      </c>
      <c r="F7" s="335" t="s">
        <v>496</v>
      </c>
      <c r="G7" s="335" t="s">
        <v>497</v>
      </c>
      <c r="H7" s="335" t="s">
        <v>52</v>
      </c>
    </row>
    <row r="8" spans="1:8" ht="12">
      <c r="A8" s="335">
        <v>7</v>
      </c>
      <c r="B8" s="335" t="s">
        <v>493</v>
      </c>
      <c r="C8" s="335" t="s">
        <v>506</v>
      </c>
      <c r="D8" s="335" t="s">
        <v>507</v>
      </c>
      <c r="E8" s="335" t="s">
        <v>495</v>
      </c>
      <c r="F8" s="335" t="s">
        <v>496</v>
      </c>
      <c r="G8" s="335" t="s">
        <v>497</v>
      </c>
      <c r="H8" s="335" t="s">
        <v>52</v>
      </c>
    </row>
    <row r="9" spans="1:8" ht="12">
      <c r="A9" s="335">
        <v>8</v>
      </c>
      <c r="B9" s="335" t="s">
        <v>493</v>
      </c>
      <c r="C9" s="335" t="s">
        <v>508</v>
      </c>
      <c r="D9" s="335" t="s">
        <v>509</v>
      </c>
      <c r="E9" s="335" t="s">
        <v>495</v>
      </c>
      <c r="F9" s="335" t="s">
        <v>496</v>
      </c>
      <c r="G9" s="335" t="s">
        <v>497</v>
      </c>
      <c r="H9" s="335" t="s">
        <v>52</v>
      </c>
    </row>
    <row r="10" spans="1:8" ht="12">
      <c r="A10" s="335">
        <v>9</v>
      </c>
      <c r="B10" s="335" t="s">
        <v>493</v>
      </c>
      <c r="C10" s="335" t="s">
        <v>510</v>
      </c>
      <c r="D10" s="335" t="s">
        <v>511</v>
      </c>
      <c r="E10" s="335" t="s">
        <v>495</v>
      </c>
      <c r="F10" s="335" t="s">
        <v>496</v>
      </c>
      <c r="G10" s="335" t="s">
        <v>497</v>
      </c>
      <c r="H10" s="335" t="s">
        <v>52</v>
      </c>
    </row>
    <row r="11" spans="1:8" ht="12">
      <c r="A11" s="335">
        <v>10</v>
      </c>
      <c r="B11" s="335" t="s">
        <v>493</v>
      </c>
      <c r="C11" s="335" t="s">
        <v>512</v>
      </c>
      <c r="D11" s="335" t="s">
        <v>513</v>
      </c>
      <c r="E11" s="335" t="s">
        <v>495</v>
      </c>
      <c r="F11" s="335" t="s">
        <v>496</v>
      </c>
      <c r="G11" s="335" t="s">
        <v>497</v>
      </c>
      <c r="H11" s="335" t="s">
        <v>52</v>
      </c>
    </row>
    <row r="12" spans="1:8" ht="12">
      <c r="A12" s="335">
        <v>11</v>
      </c>
      <c r="B12" s="335" t="s">
        <v>493</v>
      </c>
      <c r="C12" s="335" t="s">
        <v>514</v>
      </c>
      <c r="D12" s="335" t="s">
        <v>515</v>
      </c>
      <c r="E12" s="335" t="s">
        <v>495</v>
      </c>
      <c r="F12" s="335" t="s">
        <v>496</v>
      </c>
      <c r="G12" s="335" t="s">
        <v>497</v>
      </c>
      <c r="H12" s="335" t="s">
        <v>52</v>
      </c>
    </row>
    <row r="13" spans="1:8" ht="12">
      <c r="A13" s="335">
        <v>12</v>
      </c>
      <c r="B13" s="335" t="s">
        <v>493</v>
      </c>
      <c r="C13" s="335" t="s">
        <v>516</v>
      </c>
      <c r="D13" s="335" t="s">
        <v>517</v>
      </c>
      <c r="E13" s="335" t="s">
        <v>495</v>
      </c>
      <c r="F13" s="335" t="s">
        <v>496</v>
      </c>
      <c r="G13" s="335" t="s">
        <v>497</v>
      </c>
      <c r="H13" s="335" t="s">
        <v>52</v>
      </c>
    </row>
    <row r="14" spans="1:8" ht="12">
      <c r="A14" s="335">
        <v>13</v>
      </c>
      <c r="B14" s="335" t="s">
        <v>493</v>
      </c>
      <c r="C14" s="335" t="s">
        <v>518</v>
      </c>
      <c r="D14" s="335" t="s">
        <v>519</v>
      </c>
      <c r="E14" s="335" t="s">
        <v>495</v>
      </c>
      <c r="F14" s="335" t="s">
        <v>496</v>
      </c>
      <c r="G14" s="335" t="s">
        <v>497</v>
      </c>
      <c r="H14" s="335" t="s">
        <v>52</v>
      </c>
    </row>
    <row r="15" spans="1:8" ht="12">
      <c r="A15" s="335">
        <v>14</v>
      </c>
      <c r="B15" s="335" t="s">
        <v>493</v>
      </c>
      <c r="C15" s="335" t="s">
        <v>520</v>
      </c>
      <c r="D15" s="335" t="s">
        <v>521</v>
      </c>
      <c r="E15" s="335" t="s">
        <v>495</v>
      </c>
      <c r="F15" s="335" t="s">
        <v>496</v>
      </c>
      <c r="G15" s="335" t="s">
        <v>497</v>
      </c>
      <c r="H15" s="335" t="s">
        <v>52</v>
      </c>
    </row>
    <row r="16" spans="1:8" ht="12">
      <c r="A16" s="335">
        <v>15</v>
      </c>
      <c r="B16" s="335" t="s">
        <v>493</v>
      </c>
      <c r="C16" s="335" t="s">
        <v>522</v>
      </c>
      <c r="D16" s="335" t="s">
        <v>523</v>
      </c>
      <c r="E16" s="335" t="s">
        <v>495</v>
      </c>
      <c r="F16" s="335" t="s">
        <v>496</v>
      </c>
      <c r="G16" s="335" t="s">
        <v>497</v>
      </c>
      <c r="H16" s="335" t="s">
        <v>52</v>
      </c>
    </row>
    <row r="17" spans="1:8" ht="12">
      <c r="A17" s="335">
        <v>16</v>
      </c>
      <c r="B17" s="335" t="s">
        <v>493</v>
      </c>
      <c r="C17" s="335" t="s">
        <v>524</v>
      </c>
      <c r="D17" s="335" t="s">
        <v>525</v>
      </c>
      <c r="E17" s="335" t="s">
        <v>495</v>
      </c>
      <c r="F17" s="335" t="s">
        <v>496</v>
      </c>
      <c r="G17" s="335" t="s">
        <v>497</v>
      </c>
      <c r="H17" s="335" t="s">
        <v>52</v>
      </c>
    </row>
    <row r="18" spans="1:8" ht="12">
      <c r="A18" s="335">
        <v>17</v>
      </c>
      <c r="B18" s="335" t="s">
        <v>526</v>
      </c>
      <c r="C18" s="335" t="s">
        <v>527</v>
      </c>
      <c r="D18" s="335" t="s">
        <v>528</v>
      </c>
      <c r="E18" s="335" t="s">
        <v>529</v>
      </c>
      <c r="F18" s="335" t="s">
        <v>530</v>
      </c>
      <c r="G18" s="335" t="s">
        <v>531</v>
      </c>
      <c r="H18" s="335" t="s">
        <v>52</v>
      </c>
    </row>
    <row r="19" spans="1:8" ht="12">
      <c r="A19" s="335">
        <v>18</v>
      </c>
      <c r="B19" s="335" t="s">
        <v>532</v>
      </c>
      <c r="C19" s="335" t="s">
        <v>532</v>
      </c>
      <c r="D19" s="335" t="s">
        <v>533</v>
      </c>
      <c r="E19" s="335" t="s">
        <v>534</v>
      </c>
      <c r="F19" s="335" t="s">
        <v>535</v>
      </c>
      <c r="G19" s="335" t="s">
        <v>536</v>
      </c>
      <c r="H19" s="335" t="s">
        <v>52</v>
      </c>
    </row>
    <row r="20" spans="1:8" ht="12">
      <c r="A20" s="335">
        <v>19</v>
      </c>
      <c r="B20" s="335" t="s">
        <v>532</v>
      </c>
      <c r="C20" s="335" t="s">
        <v>537</v>
      </c>
      <c r="D20" s="335" t="s">
        <v>538</v>
      </c>
      <c r="E20" s="335" t="s">
        <v>534</v>
      </c>
      <c r="F20" s="335" t="s">
        <v>535</v>
      </c>
      <c r="G20" s="335" t="s">
        <v>536</v>
      </c>
      <c r="H20" s="335" t="s">
        <v>52</v>
      </c>
    </row>
    <row r="21" spans="1:8" ht="12">
      <c r="A21" s="335">
        <v>20</v>
      </c>
      <c r="B21" s="335" t="s">
        <v>532</v>
      </c>
      <c r="C21" s="335" t="s">
        <v>539</v>
      </c>
      <c r="D21" s="335" t="s">
        <v>540</v>
      </c>
      <c r="E21" s="335" t="s">
        <v>534</v>
      </c>
      <c r="F21" s="335" t="s">
        <v>535</v>
      </c>
      <c r="G21" s="335" t="s">
        <v>536</v>
      </c>
      <c r="H21" s="335" t="s">
        <v>52</v>
      </c>
    </row>
    <row r="22" spans="1:8" ht="12">
      <c r="A22" s="335">
        <v>21</v>
      </c>
      <c r="B22" s="335" t="s">
        <v>532</v>
      </c>
      <c r="C22" s="335" t="s">
        <v>541</v>
      </c>
      <c r="D22" s="335" t="s">
        <v>542</v>
      </c>
      <c r="E22" s="335" t="s">
        <v>534</v>
      </c>
      <c r="F22" s="335" t="s">
        <v>535</v>
      </c>
      <c r="G22" s="335" t="s">
        <v>536</v>
      </c>
      <c r="H22" s="335" t="s">
        <v>52</v>
      </c>
    </row>
    <row r="23" spans="1:8" ht="12">
      <c r="A23" s="335">
        <v>22</v>
      </c>
      <c r="B23" s="335" t="s">
        <v>532</v>
      </c>
      <c r="C23" s="335" t="s">
        <v>543</v>
      </c>
      <c r="D23" s="335" t="s">
        <v>544</v>
      </c>
      <c r="E23" s="335" t="s">
        <v>534</v>
      </c>
      <c r="F23" s="335" t="s">
        <v>535</v>
      </c>
      <c r="G23" s="335" t="s">
        <v>536</v>
      </c>
      <c r="H23" s="335" t="s">
        <v>52</v>
      </c>
    </row>
    <row r="24" spans="1:8" ht="12">
      <c r="A24" s="335">
        <v>23</v>
      </c>
      <c r="B24" s="335" t="s">
        <v>532</v>
      </c>
      <c r="C24" s="335" t="s">
        <v>545</v>
      </c>
      <c r="D24" s="335" t="s">
        <v>546</v>
      </c>
      <c r="E24" s="335" t="s">
        <v>547</v>
      </c>
      <c r="F24" s="335" t="s">
        <v>548</v>
      </c>
      <c r="G24" s="335" t="s">
        <v>536</v>
      </c>
      <c r="H24" s="335" t="s">
        <v>52</v>
      </c>
    </row>
    <row r="25" spans="1:8" ht="12">
      <c r="A25" s="335">
        <v>24</v>
      </c>
      <c r="B25" s="335" t="s">
        <v>532</v>
      </c>
      <c r="C25" s="335" t="s">
        <v>545</v>
      </c>
      <c r="D25" s="335" t="s">
        <v>546</v>
      </c>
      <c r="E25" s="335" t="s">
        <v>534</v>
      </c>
      <c r="F25" s="335" t="s">
        <v>535</v>
      </c>
      <c r="G25" s="335" t="s">
        <v>536</v>
      </c>
      <c r="H25" s="335" t="s">
        <v>52</v>
      </c>
    </row>
    <row r="26" spans="1:8" ht="12">
      <c r="A26" s="335">
        <v>25</v>
      </c>
      <c r="B26" s="335" t="s">
        <v>532</v>
      </c>
      <c r="C26" s="335" t="s">
        <v>549</v>
      </c>
      <c r="D26" s="335" t="s">
        <v>550</v>
      </c>
      <c r="E26" s="335" t="s">
        <v>534</v>
      </c>
      <c r="F26" s="335" t="s">
        <v>535</v>
      </c>
      <c r="G26" s="335" t="s">
        <v>536</v>
      </c>
      <c r="H26" s="335" t="s">
        <v>52</v>
      </c>
    </row>
    <row r="27" spans="1:8" ht="12">
      <c r="A27" s="335">
        <v>26</v>
      </c>
      <c r="B27" s="335" t="s">
        <v>532</v>
      </c>
      <c r="C27" s="335" t="s">
        <v>551</v>
      </c>
      <c r="D27" s="335" t="s">
        <v>552</v>
      </c>
      <c r="E27" s="335" t="s">
        <v>534</v>
      </c>
      <c r="F27" s="335" t="s">
        <v>535</v>
      </c>
      <c r="G27" s="335" t="s">
        <v>536</v>
      </c>
      <c r="H27" s="335" t="s">
        <v>52</v>
      </c>
    </row>
    <row r="28" spans="1:8" ht="12">
      <c r="A28" s="335">
        <v>27</v>
      </c>
      <c r="B28" s="335" t="s">
        <v>553</v>
      </c>
      <c r="C28" s="335" t="s">
        <v>553</v>
      </c>
      <c r="D28" s="335" t="s">
        <v>554</v>
      </c>
      <c r="E28" s="335" t="s">
        <v>555</v>
      </c>
      <c r="F28" s="335" t="s">
        <v>556</v>
      </c>
      <c r="G28" s="335" t="s">
        <v>557</v>
      </c>
      <c r="H28" s="335" t="s">
        <v>52</v>
      </c>
    </row>
    <row r="29" spans="1:8" ht="12">
      <c r="A29" s="335">
        <v>28</v>
      </c>
      <c r="B29" s="335" t="s">
        <v>553</v>
      </c>
      <c r="C29" s="335" t="s">
        <v>558</v>
      </c>
      <c r="D29" s="335" t="s">
        <v>559</v>
      </c>
      <c r="E29" s="335" t="s">
        <v>560</v>
      </c>
      <c r="F29" s="335" t="s">
        <v>561</v>
      </c>
      <c r="G29" s="335" t="s">
        <v>557</v>
      </c>
      <c r="H29" s="335" t="s">
        <v>52</v>
      </c>
    </row>
    <row r="30" spans="1:8" ht="12">
      <c r="A30" s="335">
        <v>29</v>
      </c>
      <c r="B30" s="335" t="s">
        <v>553</v>
      </c>
      <c r="C30" s="335" t="s">
        <v>558</v>
      </c>
      <c r="D30" s="335" t="s">
        <v>559</v>
      </c>
      <c r="E30" s="335" t="s">
        <v>555</v>
      </c>
      <c r="F30" s="335" t="s">
        <v>556</v>
      </c>
      <c r="G30" s="335" t="s">
        <v>557</v>
      </c>
      <c r="H30" s="335" t="s">
        <v>52</v>
      </c>
    </row>
    <row r="31" spans="1:8" ht="12">
      <c r="A31" s="335">
        <v>30</v>
      </c>
      <c r="B31" s="335" t="s">
        <v>553</v>
      </c>
      <c r="C31" s="335" t="s">
        <v>562</v>
      </c>
      <c r="D31" s="335" t="s">
        <v>563</v>
      </c>
      <c r="E31" s="335" t="s">
        <v>555</v>
      </c>
      <c r="F31" s="335" t="s">
        <v>556</v>
      </c>
      <c r="G31" s="335" t="s">
        <v>557</v>
      </c>
      <c r="H31" s="335" t="s">
        <v>52</v>
      </c>
    </row>
    <row r="32" spans="1:8" ht="12">
      <c r="A32" s="335">
        <v>31</v>
      </c>
      <c r="B32" s="335" t="s">
        <v>553</v>
      </c>
      <c r="C32" s="335" t="s">
        <v>564</v>
      </c>
      <c r="D32" s="335" t="s">
        <v>565</v>
      </c>
      <c r="E32" s="335" t="s">
        <v>555</v>
      </c>
      <c r="F32" s="335" t="s">
        <v>556</v>
      </c>
      <c r="G32" s="335" t="s">
        <v>557</v>
      </c>
      <c r="H32" s="335" t="s">
        <v>52</v>
      </c>
    </row>
    <row r="33" spans="1:8" ht="12">
      <c r="A33" s="335">
        <v>32</v>
      </c>
      <c r="B33" s="335" t="s">
        <v>553</v>
      </c>
      <c r="C33" s="335" t="s">
        <v>566</v>
      </c>
      <c r="D33" s="335" t="s">
        <v>567</v>
      </c>
      <c r="E33" s="335" t="s">
        <v>555</v>
      </c>
      <c r="F33" s="335" t="s">
        <v>556</v>
      </c>
      <c r="G33" s="335" t="s">
        <v>557</v>
      </c>
      <c r="H33" s="335" t="s">
        <v>52</v>
      </c>
    </row>
    <row r="34" spans="1:8" ht="12">
      <c r="A34" s="335">
        <v>33</v>
      </c>
      <c r="B34" s="335" t="s">
        <v>553</v>
      </c>
      <c r="C34" s="335" t="s">
        <v>568</v>
      </c>
      <c r="D34" s="335" t="s">
        <v>569</v>
      </c>
      <c r="E34" s="335" t="s">
        <v>555</v>
      </c>
      <c r="F34" s="335" t="s">
        <v>556</v>
      </c>
      <c r="G34" s="335" t="s">
        <v>557</v>
      </c>
      <c r="H34" s="335" t="s">
        <v>52</v>
      </c>
    </row>
    <row r="35" spans="1:8" ht="12">
      <c r="A35" s="335">
        <v>34</v>
      </c>
      <c r="B35" s="335" t="s">
        <v>553</v>
      </c>
      <c r="C35" s="335" t="s">
        <v>570</v>
      </c>
      <c r="D35" s="335" t="s">
        <v>571</v>
      </c>
      <c r="E35" s="335" t="s">
        <v>555</v>
      </c>
      <c r="F35" s="335" t="s">
        <v>556</v>
      </c>
      <c r="G35" s="335" t="s">
        <v>557</v>
      </c>
      <c r="H35" s="335" t="s">
        <v>52</v>
      </c>
    </row>
    <row r="36" spans="1:8" ht="12">
      <c r="A36" s="335">
        <v>35</v>
      </c>
      <c r="B36" s="335" t="s">
        <v>553</v>
      </c>
      <c r="C36" s="335" t="s">
        <v>572</v>
      </c>
      <c r="D36" s="335" t="s">
        <v>573</v>
      </c>
      <c r="E36" s="335" t="s">
        <v>555</v>
      </c>
      <c r="F36" s="335" t="s">
        <v>556</v>
      </c>
      <c r="G36" s="335" t="s">
        <v>557</v>
      </c>
      <c r="H36" s="335" t="s">
        <v>52</v>
      </c>
    </row>
    <row r="37" spans="1:8" ht="12">
      <c r="A37" s="335">
        <v>36</v>
      </c>
      <c r="B37" s="335" t="s">
        <v>553</v>
      </c>
      <c r="C37" s="335" t="s">
        <v>574</v>
      </c>
      <c r="D37" s="335" t="s">
        <v>575</v>
      </c>
      <c r="E37" s="335" t="s">
        <v>555</v>
      </c>
      <c r="F37" s="335" t="s">
        <v>556</v>
      </c>
      <c r="G37" s="335" t="s">
        <v>557</v>
      </c>
      <c r="H37" s="335" t="s">
        <v>52</v>
      </c>
    </row>
    <row r="38" spans="1:8" ht="12">
      <c r="A38" s="335">
        <v>37</v>
      </c>
      <c r="B38" s="335" t="s">
        <v>553</v>
      </c>
      <c r="C38" s="335" t="s">
        <v>576</v>
      </c>
      <c r="D38" s="335" t="s">
        <v>577</v>
      </c>
      <c r="E38" s="335" t="s">
        <v>555</v>
      </c>
      <c r="F38" s="335" t="s">
        <v>556</v>
      </c>
      <c r="G38" s="335" t="s">
        <v>557</v>
      </c>
      <c r="H38" s="335" t="s">
        <v>52</v>
      </c>
    </row>
    <row r="39" spans="1:8" ht="12">
      <c r="A39" s="335">
        <v>38</v>
      </c>
      <c r="B39" s="335" t="s">
        <v>553</v>
      </c>
      <c r="C39" s="335" t="s">
        <v>578</v>
      </c>
      <c r="D39" s="335" t="s">
        <v>579</v>
      </c>
      <c r="E39" s="335" t="s">
        <v>555</v>
      </c>
      <c r="F39" s="335" t="s">
        <v>556</v>
      </c>
      <c r="G39" s="335" t="s">
        <v>557</v>
      </c>
      <c r="H39" s="335" t="s">
        <v>52</v>
      </c>
    </row>
    <row r="40" spans="1:8" ht="12">
      <c r="A40" s="335">
        <v>39</v>
      </c>
      <c r="B40" s="335" t="s">
        <v>553</v>
      </c>
      <c r="C40" s="335" t="s">
        <v>580</v>
      </c>
      <c r="D40" s="335" t="s">
        <v>581</v>
      </c>
      <c r="E40" s="335" t="s">
        <v>555</v>
      </c>
      <c r="F40" s="335" t="s">
        <v>556</v>
      </c>
      <c r="G40" s="335" t="s">
        <v>557</v>
      </c>
      <c r="H40" s="335" t="s">
        <v>52</v>
      </c>
    </row>
    <row r="41" spans="1:8" ht="12">
      <c r="A41" s="335">
        <v>40</v>
      </c>
      <c r="B41" s="335" t="s">
        <v>553</v>
      </c>
      <c r="C41" s="335" t="s">
        <v>582</v>
      </c>
      <c r="D41" s="335" t="s">
        <v>583</v>
      </c>
      <c r="E41" s="335" t="s">
        <v>555</v>
      </c>
      <c r="F41" s="335" t="s">
        <v>556</v>
      </c>
      <c r="G41" s="335" t="s">
        <v>557</v>
      </c>
      <c r="H41" s="335" t="s">
        <v>52</v>
      </c>
    </row>
    <row r="42" spans="1:8" ht="12">
      <c r="A42" s="335">
        <v>41</v>
      </c>
      <c r="B42" s="335" t="s">
        <v>553</v>
      </c>
      <c r="C42" s="335" t="s">
        <v>584</v>
      </c>
      <c r="D42" s="335" t="s">
        <v>585</v>
      </c>
      <c r="E42" s="335" t="s">
        <v>555</v>
      </c>
      <c r="F42" s="335" t="s">
        <v>556</v>
      </c>
      <c r="G42" s="335" t="s">
        <v>557</v>
      </c>
      <c r="H42" s="335" t="s">
        <v>52</v>
      </c>
    </row>
    <row r="43" spans="1:8" ht="12">
      <c r="A43" s="335">
        <v>42</v>
      </c>
      <c r="B43" s="335" t="s">
        <v>553</v>
      </c>
      <c r="C43" s="335" t="s">
        <v>586</v>
      </c>
      <c r="D43" s="335" t="s">
        <v>587</v>
      </c>
      <c r="E43" s="335" t="s">
        <v>555</v>
      </c>
      <c r="F43" s="335" t="s">
        <v>556</v>
      </c>
      <c r="G43" s="335" t="s">
        <v>557</v>
      </c>
      <c r="H43" s="335" t="s">
        <v>52</v>
      </c>
    </row>
    <row r="44" spans="1:8" ht="12">
      <c r="A44" s="335">
        <v>43</v>
      </c>
      <c r="B44" s="335" t="s">
        <v>553</v>
      </c>
      <c r="C44" s="335" t="s">
        <v>588</v>
      </c>
      <c r="D44" s="335" t="s">
        <v>589</v>
      </c>
      <c r="E44" s="335" t="s">
        <v>555</v>
      </c>
      <c r="F44" s="335" t="s">
        <v>556</v>
      </c>
      <c r="G44" s="335" t="s">
        <v>557</v>
      </c>
      <c r="H44" s="335" t="s">
        <v>52</v>
      </c>
    </row>
    <row r="45" spans="1:8" ht="12">
      <c r="A45" s="335">
        <v>44</v>
      </c>
      <c r="B45" s="335" t="s">
        <v>553</v>
      </c>
      <c r="C45" s="335" t="s">
        <v>590</v>
      </c>
      <c r="D45" s="335" t="s">
        <v>591</v>
      </c>
      <c r="E45" s="335" t="s">
        <v>555</v>
      </c>
      <c r="F45" s="335" t="s">
        <v>556</v>
      </c>
      <c r="G45" s="335" t="s">
        <v>557</v>
      </c>
      <c r="H45" s="335" t="s">
        <v>52</v>
      </c>
    </row>
    <row r="46" spans="1:8" ht="12">
      <c r="A46" s="335">
        <v>45</v>
      </c>
      <c r="B46" s="335" t="s">
        <v>553</v>
      </c>
      <c r="C46" s="335" t="s">
        <v>592</v>
      </c>
      <c r="D46" s="335" t="s">
        <v>593</v>
      </c>
      <c r="E46" s="335" t="s">
        <v>555</v>
      </c>
      <c r="F46" s="335" t="s">
        <v>556</v>
      </c>
      <c r="G46" s="335" t="s">
        <v>557</v>
      </c>
      <c r="H46" s="335" t="s">
        <v>52</v>
      </c>
    </row>
    <row r="47" spans="1:8" ht="12">
      <c r="A47" s="335">
        <v>46</v>
      </c>
      <c r="B47" s="335" t="s">
        <v>594</v>
      </c>
      <c r="C47" s="335" t="s">
        <v>594</v>
      </c>
      <c r="D47" s="335" t="s">
        <v>595</v>
      </c>
      <c r="E47" s="335" t="s">
        <v>596</v>
      </c>
      <c r="F47" s="335" t="s">
        <v>597</v>
      </c>
      <c r="G47" s="335" t="s">
        <v>598</v>
      </c>
      <c r="H47" s="335" t="s">
        <v>52</v>
      </c>
    </row>
    <row r="48" spans="1:8" ht="12">
      <c r="A48" s="335">
        <v>47</v>
      </c>
      <c r="B48" s="335" t="s">
        <v>594</v>
      </c>
      <c r="C48" s="335" t="s">
        <v>599</v>
      </c>
      <c r="D48" s="335" t="s">
        <v>600</v>
      </c>
      <c r="E48" s="335" t="s">
        <v>596</v>
      </c>
      <c r="F48" s="335" t="s">
        <v>597</v>
      </c>
      <c r="G48" s="335" t="s">
        <v>598</v>
      </c>
      <c r="H48" s="335" t="s">
        <v>52</v>
      </c>
    </row>
    <row r="49" spans="1:8" ht="12">
      <c r="A49" s="335">
        <v>48</v>
      </c>
      <c r="B49" s="335" t="s">
        <v>594</v>
      </c>
      <c r="C49" s="335" t="s">
        <v>601</v>
      </c>
      <c r="D49" s="335" t="s">
        <v>602</v>
      </c>
      <c r="E49" s="335" t="s">
        <v>596</v>
      </c>
      <c r="F49" s="335" t="s">
        <v>597</v>
      </c>
      <c r="G49" s="335" t="s">
        <v>598</v>
      </c>
      <c r="H49" s="335" t="s">
        <v>52</v>
      </c>
    </row>
    <row r="50" spans="1:8" ht="12">
      <c r="A50" s="335">
        <v>49</v>
      </c>
      <c r="B50" s="335" t="s">
        <v>594</v>
      </c>
      <c r="C50" s="335" t="s">
        <v>603</v>
      </c>
      <c r="D50" s="335" t="s">
        <v>604</v>
      </c>
      <c r="E50" s="335" t="s">
        <v>596</v>
      </c>
      <c r="F50" s="335" t="s">
        <v>597</v>
      </c>
      <c r="G50" s="335" t="s">
        <v>598</v>
      </c>
      <c r="H50" s="335" t="s">
        <v>52</v>
      </c>
    </row>
    <row r="51" spans="1:8" ht="12">
      <c r="A51" s="335">
        <v>50</v>
      </c>
      <c r="B51" s="335" t="s">
        <v>594</v>
      </c>
      <c r="C51" s="335" t="s">
        <v>605</v>
      </c>
      <c r="D51" s="335" t="s">
        <v>606</v>
      </c>
      <c r="E51" s="335" t="s">
        <v>596</v>
      </c>
      <c r="F51" s="335" t="s">
        <v>597</v>
      </c>
      <c r="G51" s="335" t="s">
        <v>598</v>
      </c>
      <c r="H51" s="335" t="s">
        <v>52</v>
      </c>
    </row>
    <row r="52" spans="1:8" ht="12">
      <c r="A52" s="335">
        <v>51</v>
      </c>
      <c r="B52" s="335" t="s">
        <v>594</v>
      </c>
      <c r="C52" s="335" t="s">
        <v>607</v>
      </c>
      <c r="D52" s="335" t="s">
        <v>608</v>
      </c>
      <c r="E52" s="335" t="s">
        <v>596</v>
      </c>
      <c r="F52" s="335" t="s">
        <v>597</v>
      </c>
      <c r="G52" s="335" t="s">
        <v>598</v>
      </c>
      <c r="H52" s="335" t="s">
        <v>52</v>
      </c>
    </row>
    <row r="53" spans="1:8" ht="12">
      <c r="A53" s="335">
        <v>52</v>
      </c>
      <c r="B53" s="335" t="s">
        <v>594</v>
      </c>
      <c r="C53" s="335" t="s">
        <v>609</v>
      </c>
      <c r="D53" s="335" t="s">
        <v>610</v>
      </c>
      <c r="E53" s="335" t="s">
        <v>596</v>
      </c>
      <c r="F53" s="335" t="s">
        <v>597</v>
      </c>
      <c r="G53" s="335" t="s">
        <v>598</v>
      </c>
      <c r="H53" s="335" t="s">
        <v>52</v>
      </c>
    </row>
    <row r="54" spans="1:8" ht="12">
      <c r="A54" s="335">
        <v>53</v>
      </c>
      <c r="B54" s="335" t="s">
        <v>594</v>
      </c>
      <c r="C54" s="335" t="s">
        <v>611</v>
      </c>
      <c r="D54" s="335" t="s">
        <v>612</v>
      </c>
      <c r="E54" s="335" t="s">
        <v>596</v>
      </c>
      <c r="F54" s="335" t="s">
        <v>597</v>
      </c>
      <c r="G54" s="335" t="s">
        <v>598</v>
      </c>
      <c r="H54" s="335" t="s">
        <v>52</v>
      </c>
    </row>
    <row r="55" spans="1:8" ht="12">
      <c r="A55" s="335">
        <v>54</v>
      </c>
      <c r="B55" s="335" t="s">
        <v>594</v>
      </c>
      <c r="C55" s="335" t="s">
        <v>613</v>
      </c>
      <c r="D55" s="335" t="s">
        <v>614</v>
      </c>
      <c r="E55" s="335" t="s">
        <v>596</v>
      </c>
      <c r="F55" s="335" t="s">
        <v>597</v>
      </c>
      <c r="G55" s="335" t="s">
        <v>598</v>
      </c>
      <c r="H55" s="335" t="s">
        <v>52</v>
      </c>
    </row>
    <row r="56" spans="1:8" ht="12">
      <c r="A56" s="335">
        <v>55</v>
      </c>
      <c r="B56" s="335" t="s">
        <v>594</v>
      </c>
      <c r="C56" s="335" t="s">
        <v>615</v>
      </c>
      <c r="D56" s="335" t="s">
        <v>616</v>
      </c>
      <c r="E56" s="335" t="s">
        <v>596</v>
      </c>
      <c r="F56" s="335" t="s">
        <v>597</v>
      </c>
      <c r="G56" s="335" t="s">
        <v>598</v>
      </c>
      <c r="H56" s="335" t="s">
        <v>52</v>
      </c>
    </row>
    <row r="57" spans="1:8" ht="12">
      <c r="A57" s="335">
        <v>56</v>
      </c>
      <c r="B57" s="335" t="s">
        <v>594</v>
      </c>
      <c r="C57" s="335" t="s">
        <v>617</v>
      </c>
      <c r="D57" s="335" t="s">
        <v>618</v>
      </c>
      <c r="E57" s="335" t="s">
        <v>596</v>
      </c>
      <c r="F57" s="335" t="s">
        <v>597</v>
      </c>
      <c r="G57" s="335" t="s">
        <v>598</v>
      </c>
      <c r="H57" s="335" t="s">
        <v>52</v>
      </c>
    </row>
    <row r="58" spans="1:8" ht="12">
      <c r="A58" s="335">
        <v>57</v>
      </c>
      <c r="B58" s="335" t="s">
        <v>594</v>
      </c>
      <c r="C58" s="335" t="s">
        <v>619</v>
      </c>
      <c r="D58" s="335" t="s">
        <v>620</v>
      </c>
      <c r="E58" s="335" t="s">
        <v>596</v>
      </c>
      <c r="F58" s="335" t="s">
        <v>597</v>
      </c>
      <c r="G58" s="335" t="s">
        <v>598</v>
      </c>
      <c r="H58" s="335" t="s">
        <v>52</v>
      </c>
    </row>
    <row r="59" spans="1:8" ht="12">
      <c r="A59" s="335">
        <v>58</v>
      </c>
      <c r="B59" s="335" t="s">
        <v>594</v>
      </c>
      <c r="C59" s="335" t="s">
        <v>621</v>
      </c>
      <c r="D59" s="335" t="s">
        <v>622</v>
      </c>
      <c r="E59" s="335" t="s">
        <v>596</v>
      </c>
      <c r="F59" s="335" t="s">
        <v>597</v>
      </c>
      <c r="G59" s="335" t="s">
        <v>598</v>
      </c>
      <c r="H59" s="335" t="s">
        <v>52</v>
      </c>
    </row>
    <row r="60" spans="1:8" ht="12">
      <c r="A60" s="335">
        <v>59</v>
      </c>
      <c r="B60" s="335" t="s">
        <v>594</v>
      </c>
      <c r="C60" s="335" t="s">
        <v>623</v>
      </c>
      <c r="D60" s="335" t="s">
        <v>624</v>
      </c>
      <c r="E60" s="335" t="s">
        <v>596</v>
      </c>
      <c r="F60" s="335" t="s">
        <v>597</v>
      </c>
      <c r="G60" s="335" t="s">
        <v>598</v>
      </c>
      <c r="H60" s="335" t="s">
        <v>52</v>
      </c>
    </row>
    <row r="61" spans="1:8" ht="12">
      <c r="A61" s="335">
        <v>60</v>
      </c>
      <c r="B61" s="335" t="s">
        <v>594</v>
      </c>
      <c r="C61" s="335" t="s">
        <v>625</v>
      </c>
      <c r="D61" s="335" t="s">
        <v>626</v>
      </c>
      <c r="E61" s="335" t="s">
        <v>596</v>
      </c>
      <c r="F61" s="335" t="s">
        <v>597</v>
      </c>
      <c r="G61" s="335" t="s">
        <v>598</v>
      </c>
      <c r="H61" s="335" t="s">
        <v>52</v>
      </c>
    </row>
    <row r="62" spans="1:8" ht="12">
      <c r="A62" s="335">
        <v>61</v>
      </c>
      <c r="B62" s="335" t="s">
        <v>594</v>
      </c>
      <c r="C62" s="335" t="s">
        <v>627</v>
      </c>
      <c r="D62" s="335" t="s">
        <v>628</v>
      </c>
      <c r="E62" s="335" t="s">
        <v>596</v>
      </c>
      <c r="F62" s="335" t="s">
        <v>597</v>
      </c>
      <c r="G62" s="335" t="s">
        <v>598</v>
      </c>
      <c r="H62" s="335" t="s">
        <v>52</v>
      </c>
    </row>
    <row r="63" spans="1:8" ht="12">
      <c r="A63" s="335">
        <v>62</v>
      </c>
      <c r="B63" s="335" t="s">
        <v>594</v>
      </c>
      <c r="C63" s="335" t="s">
        <v>629</v>
      </c>
      <c r="D63" s="335" t="s">
        <v>630</v>
      </c>
      <c r="E63" s="335" t="s">
        <v>596</v>
      </c>
      <c r="F63" s="335" t="s">
        <v>597</v>
      </c>
      <c r="G63" s="335" t="s">
        <v>598</v>
      </c>
      <c r="H63" s="335" t="s">
        <v>52</v>
      </c>
    </row>
    <row r="64" spans="1:8" ht="12">
      <c r="A64" s="335">
        <v>63</v>
      </c>
      <c r="B64" s="335" t="s">
        <v>594</v>
      </c>
      <c r="C64" s="335" t="s">
        <v>631</v>
      </c>
      <c r="D64" s="335" t="s">
        <v>632</v>
      </c>
      <c r="E64" s="335" t="s">
        <v>596</v>
      </c>
      <c r="F64" s="335" t="s">
        <v>597</v>
      </c>
      <c r="G64" s="335" t="s">
        <v>598</v>
      </c>
      <c r="H64" s="335" t="s">
        <v>52</v>
      </c>
    </row>
    <row r="65" spans="1:8" ht="12">
      <c r="A65" s="335">
        <v>64</v>
      </c>
      <c r="B65" s="335" t="s">
        <v>594</v>
      </c>
      <c r="C65" s="335" t="s">
        <v>633</v>
      </c>
      <c r="D65" s="335" t="s">
        <v>634</v>
      </c>
      <c r="E65" s="335" t="s">
        <v>596</v>
      </c>
      <c r="F65" s="335" t="s">
        <v>597</v>
      </c>
      <c r="G65" s="335" t="s">
        <v>598</v>
      </c>
      <c r="H65" s="335" t="s">
        <v>52</v>
      </c>
    </row>
    <row r="66" spans="1:8" ht="12">
      <c r="A66" s="335">
        <v>65</v>
      </c>
      <c r="B66" s="335" t="s">
        <v>594</v>
      </c>
      <c r="C66" s="335" t="s">
        <v>635</v>
      </c>
      <c r="D66" s="335" t="s">
        <v>636</v>
      </c>
      <c r="E66" s="335" t="s">
        <v>596</v>
      </c>
      <c r="F66" s="335" t="s">
        <v>597</v>
      </c>
      <c r="G66" s="335" t="s">
        <v>598</v>
      </c>
      <c r="H66" s="335" t="s">
        <v>52</v>
      </c>
    </row>
    <row r="67" spans="1:8" ht="12">
      <c r="A67" s="335">
        <v>66</v>
      </c>
      <c r="B67" s="335" t="s">
        <v>594</v>
      </c>
      <c r="C67" s="335" t="s">
        <v>637</v>
      </c>
      <c r="D67" s="335" t="s">
        <v>638</v>
      </c>
      <c r="E67" s="335" t="s">
        <v>596</v>
      </c>
      <c r="F67" s="335" t="s">
        <v>597</v>
      </c>
      <c r="G67" s="335" t="s">
        <v>598</v>
      </c>
      <c r="H67" s="335" t="s">
        <v>52</v>
      </c>
    </row>
    <row r="68" spans="1:8" ht="12">
      <c r="A68" s="335">
        <v>67</v>
      </c>
      <c r="B68" s="335" t="s">
        <v>594</v>
      </c>
      <c r="C68" s="335" t="s">
        <v>639</v>
      </c>
      <c r="D68" s="335" t="s">
        <v>640</v>
      </c>
      <c r="E68" s="335" t="s">
        <v>596</v>
      </c>
      <c r="F68" s="335" t="s">
        <v>597</v>
      </c>
      <c r="G68" s="335" t="s">
        <v>598</v>
      </c>
      <c r="H68" s="335" t="s">
        <v>52</v>
      </c>
    </row>
    <row r="69" spans="1:8" ht="12">
      <c r="A69" s="335">
        <v>68</v>
      </c>
      <c r="B69" s="335" t="s">
        <v>594</v>
      </c>
      <c r="C69" s="335" t="s">
        <v>641</v>
      </c>
      <c r="D69" s="335" t="s">
        <v>642</v>
      </c>
      <c r="E69" s="335" t="s">
        <v>596</v>
      </c>
      <c r="F69" s="335" t="s">
        <v>597</v>
      </c>
      <c r="G69" s="335" t="s">
        <v>598</v>
      </c>
      <c r="H69" s="335" t="s">
        <v>52</v>
      </c>
    </row>
    <row r="70" spans="1:8" ht="12">
      <c r="A70" s="335">
        <v>69</v>
      </c>
      <c r="B70" s="335" t="s">
        <v>594</v>
      </c>
      <c r="C70" s="335" t="s">
        <v>643</v>
      </c>
      <c r="D70" s="335" t="s">
        <v>644</v>
      </c>
      <c r="E70" s="335" t="s">
        <v>596</v>
      </c>
      <c r="F70" s="335" t="s">
        <v>597</v>
      </c>
      <c r="G70" s="335" t="s">
        <v>598</v>
      </c>
      <c r="H70" s="335" t="s">
        <v>52</v>
      </c>
    </row>
    <row r="71" spans="1:8" ht="12">
      <c r="A71" s="335">
        <v>70</v>
      </c>
      <c r="B71" s="335" t="s">
        <v>594</v>
      </c>
      <c r="C71" s="335" t="s">
        <v>645</v>
      </c>
      <c r="D71" s="335" t="s">
        <v>646</v>
      </c>
      <c r="E71" s="335" t="s">
        <v>596</v>
      </c>
      <c r="F71" s="335" t="s">
        <v>597</v>
      </c>
      <c r="G71" s="335" t="s">
        <v>598</v>
      </c>
      <c r="H71" s="335" t="s">
        <v>52</v>
      </c>
    </row>
    <row r="72" spans="1:8" ht="12">
      <c r="A72" s="335">
        <v>71</v>
      </c>
      <c r="B72" s="335" t="s">
        <v>647</v>
      </c>
      <c r="C72" s="335" t="s">
        <v>648</v>
      </c>
      <c r="D72" s="335" t="s">
        <v>649</v>
      </c>
      <c r="E72" s="335" t="s">
        <v>650</v>
      </c>
      <c r="F72" s="335" t="s">
        <v>651</v>
      </c>
      <c r="G72" s="335" t="s">
        <v>492</v>
      </c>
      <c r="H72" s="335" t="s">
        <v>52</v>
      </c>
    </row>
    <row r="73" spans="1:8" ht="12">
      <c r="A73" s="335">
        <v>72</v>
      </c>
      <c r="B73" s="335" t="s">
        <v>647</v>
      </c>
      <c r="C73" s="335" t="s">
        <v>652</v>
      </c>
      <c r="D73" s="335" t="s">
        <v>653</v>
      </c>
      <c r="E73" s="335" t="s">
        <v>654</v>
      </c>
      <c r="F73" s="335" t="s">
        <v>655</v>
      </c>
      <c r="G73" s="335" t="s">
        <v>656</v>
      </c>
      <c r="H73" s="335" t="s">
        <v>52</v>
      </c>
    </row>
    <row r="74" spans="1:8" ht="12">
      <c r="A74" s="335">
        <v>73</v>
      </c>
      <c r="B74" s="335" t="s">
        <v>657</v>
      </c>
      <c r="C74" s="335" t="s">
        <v>657</v>
      </c>
      <c r="D74" s="335" t="s">
        <v>658</v>
      </c>
      <c r="E74" s="335" t="s">
        <v>659</v>
      </c>
      <c r="F74" s="335" t="s">
        <v>660</v>
      </c>
      <c r="G74" s="335" t="s">
        <v>661</v>
      </c>
      <c r="H74" s="335" t="s">
        <v>52</v>
      </c>
    </row>
    <row r="75" spans="1:8" ht="12">
      <c r="A75" s="335">
        <v>74</v>
      </c>
      <c r="B75" s="335" t="s">
        <v>662</v>
      </c>
      <c r="C75" s="335" t="s">
        <v>662</v>
      </c>
      <c r="D75" s="335" t="s">
        <v>663</v>
      </c>
      <c r="E75" s="335" t="s">
        <v>664</v>
      </c>
      <c r="F75" s="335" t="s">
        <v>665</v>
      </c>
      <c r="G75" s="335" t="s">
        <v>666</v>
      </c>
      <c r="H75" s="335" t="s">
        <v>52</v>
      </c>
    </row>
    <row r="76" spans="1:8" ht="12">
      <c r="A76" s="335">
        <v>75</v>
      </c>
      <c r="B76" s="335" t="s">
        <v>662</v>
      </c>
      <c r="C76" s="335" t="s">
        <v>662</v>
      </c>
      <c r="D76" s="335" t="s">
        <v>663</v>
      </c>
      <c r="E76" s="335" t="s">
        <v>667</v>
      </c>
      <c r="F76" s="335" t="s">
        <v>668</v>
      </c>
      <c r="G76" s="335" t="s">
        <v>666</v>
      </c>
      <c r="H76" s="335" t="s">
        <v>52</v>
      </c>
    </row>
    <row r="77" spans="1:8" ht="12">
      <c r="A77" s="335">
        <v>76</v>
      </c>
      <c r="B77" s="335" t="s">
        <v>669</v>
      </c>
      <c r="C77" s="335" t="s">
        <v>669</v>
      </c>
      <c r="D77" s="335" t="s">
        <v>670</v>
      </c>
      <c r="E77" s="335" t="s">
        <v>671</v>
      </c>
      <c r="F77" s="335" t="s">
        <v>672</v>
      </c>
      <c r="G77" s="335" t="s">
        <v>673</v>
      </c>
      <c r="H77" s="335" t="s">
        <v>52</v>
      </c>
    </row>
    <row r="78" spans="1:8" ht="12">
      <c r="A78" s="335">
        <v>77</v>
      </c>
      <c r="B78" s="335" t="s">
        <v>674</v>
      </c>
      <c r="C78" s="335" t="s">
        <v>674</v>
      </c>
      <c r="D78" s="335" t="s">
        <v>675</v>
      </c>
      <c r="E78" s="335" t="s">
        <v>676</v>
      </c>
      <c r="F78" s="335" t="s">
        <v>677</v>
      </c>
      <c r="G78" s="335" t="s">
        <v>678</v>
      </c>
      <c r="H78" s="335" t="s">
        <v>52</v>
      </c>
    </row>
    <row r="79" spans="1:8" ht="12">
      <c r="A79" s="335">
        <v>78</v>
      </c>
      <c r="B79" s="335" t="s">
        <v>679</v>
      </c>
      <c r="C79" s="335" t="s">
        <v>679</v>
      </c>
      <c r="D79" s="335" t="s">
        <v>680</v>
      </c>
      <c r="E79" s="335" t="s">
        <v>681</v>
      </c>
      <c r="F79" s="335" t="s">
        <v>682</v>
      </c>
      <c r="G79" s="335" t="s">
        <v>683</v>
      </c>
      <c r="H79" s="335" t="s">
        <v>52</v>
      </c>
    </row>
    <row r="80" spans="1:8" ht="12">
      <c r="A80" s="335">
        <v>79</v>
      </c>
      <c r="B80" s="335" t="s">
        <v>684</v>
      </c>
      <c r="C80" s="335" t="s">
        <v>684</v>
      </c>
      <c r="D80" s="335" t="s">
        <v>685</v>
      </c>
      <c r="E80" s="335" t="s">
        <v>686</v>
      </c>
      <c r="F80" s="335" t="s">
        <v>687</v>
      </c>
      <c r="G80" s="335" t="s">
        <v>688</v>
      </c>
      <c r="H80" s="335" t="s">
        <v>52</v>
      </c>
    </row>
    <row r="81" spans="1:8" ht="12">
      <c r="A81" s="335">
        <v>80</v>
      </c>
      <c r="B81" s="335" t="s">
        <v>684</v>
      </c>
      <c r="C81" s="335" t="s">
        <v>684</v>
      </c>
      <c r="D81" s="335" t="s">
        <v>685</v>
      </c>
      <c r="E81" s="335" t="s">
        <v>689</v>
      </c>
      <c r="F81" s="335" t="s">
        <v>690</v>
      </c>
      <c r="G81" s="335" t="s">
        <v>492</v>
      </c>
      <c r="H81" s="335" t="s">
        <v>52</v>
      </c>
    </row>
    <row r="82" spans="1:8" ht="12">
      <c r="A82" s="335">
        <v>81</v>
      </c>
      <c r="B82" s="335" t="s">
        <v>684</v>
      </c>
      <c r="C82" s="335" t="s">
        <v>684</v>
      </c>
      <c r="D82" s="335" t="s">
        <v>685</v>
      </c>
      <c r="E82" s="335" t="s">
        <v>691</v>
      </c>
      <c r="F82" s="335" t="s">
        <v>692</v>
      </c>
      <c r="G82" s="335" t="s">
        <v>492</v>
      </c>
      <c r="H82" s="335" t="s">
        <v>52</v>
      </c>
    </row>
    <row r="83" spans="1:8" ht="12">
      <c r="A83" s="335">
        <v>82</v>
      </c>
      <c r="B83" s="335" t="s">
        <v>693</v>
      </c>
      <c r="C83" s="335" t="s">
        <v>693</v>
      </c>
      <c r="D83" s="335" t="s">
        <v>694</v>
      </c>
      <c r="E83" s="335" t="s">
        <v>695</v>
      </c>
      <c r="F83" s="335" t="s">
        <v>696</v>
      </c>
      <c r="G83" s="335" t="s">
        <v>678</v>
      </c>
      <c r="H83" s="335" t="s">
        <v>52</v>
      </c>
    </row>
    <row r="84" spans="1:8" ht="12">
      <c r="A84" s="335">
        <v>83</v>
      </c>
      <c r="B84" s="335" t="s">
        <v>59</v>
      </c>
      <c r="C84" s="335" t="s">
        <v>59</v>
      </c>
      <c r="D84" s="335" t="s">
        <v>60</v>
      </c>
      <c r="E84" s="335" t="s">
        <v>45</v>
      </c>
      <c r="F84" s="335" t="s">
        <v>48</v>
      </c>
      <c r="G84" s="335" t="s">
        <v>50</v>
      </c>
      <c r="H84" s="335" t="s">
        <v>52</v>
      </c>
    </row>
    <row r="85" spans="1:8" ht="12">
      <c r="A85" s="335">
        <v>84</v>
      </c>
      <c r="B85" s="335" t="s">
        <v>697</v>
      </c>
      <c r="C85" s="335" t="s">
        <v>697</v>
      </c>
      <c r="D85" s="335" t="s">
        <v>698</v>
      </c>
      <c r="E85" s="335" t="s">
        <v>699</v>
      </c>
      <c r="F85" s="335" t="s">
        <v>700</v>
      </c>
      <c r="G85" s="335" t="s">
        <v>673</v>
      </c>
      <c r="H85" s="335" t="s">
        <v>52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I3"/>
  <sheetViews>
    <sheetView showGridLines="0" workbookViewId="0" topLeftCell="A1">
      <selection activeCell="F3" sqref="F3"/>
    </sheetView>
  </sheetViews>
  <sheetFormatPr defaultColWidth="9.140625" defaultRowHeight="11.25"/>
  <cols>
    <col min="1" max="16384" width="9.140625" style="47" customWidth="1"/>
  </cols>
  <sheetData>
    <row r="2" ht="12.75">
      <c r="F2" s="48">
        <v>64</v>
      </c>
    </row>
    <row r="3" spans="4:9" ht="16.5" customHeight="1">
      <c r="D3" s="49" t="s">
        <v>28</v>
      </c>
      <c r="E3" s="49"/>
      <c r="F3" s="50" t="s">
        <v>29</v>
      </c>
      <c r="G3" s="50"/>
      <c r="H3" s="50"/>
      <c r="I3" s="50"/>
    </row>
    <row r="4" ht="18.75" customHeight="1"/>
  </sheetData>
  <sheetProtection selectLockedCells="1" selectUnlockedCells="1"/>
  <mergeCells count="2">
    <mergeCell ref="D3:E3"/>
    <mergeCell ref="F3:I3"/>
  </mergeCells>
  <printOptions/>
  <pageMargins left="0.75" right="0.75" top="1" bottom="1" header="0.5118055555555555" footer="0.5118055555555555"/>
  <pageSetup horizontalDpi="300" verticalDpi="300"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H2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6" customWidth="1"/>
  </cols>
  <sheetData>
    <row r="1" spans="1:8" ht="12">
      <c r="A1" s="336" t="s">
        <v>479</v>
      </c>
      <c r="B1" s="336" t="s">
        <v>480</v>
      </c>
      <c r="C1" s="336" t="s">
        <v>481</v>
      </c>
      <c r="D1" s="336" t="s">
        <v>482</v>
      </c>
      <c r="E1" s="336" t="s">
        <v>483</v>
      </c>
      <c r="F1" s="336" t="s">
        <v>484</v>
      </c>
      <c r="G1" s="336" t="s">
        <v>485</v>
      </c>
      <c r="H1" s="336" t="s">
        <v>486</v>
      </c>
    </row>
    <row r="2" ht="12">
      <c r="A2" s="336"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E343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7" customWidth="1"/>
  </cols>
  <sheetData>
    <row r="1" spans="1:5" ht="12">
      <c r="A1" s="337" t="s">
        <v>480</v>
      </c>
      <c r="B1" s="337" t="s">
        <v>481</v>
      </c>
      <c r="C1" s="337" t="s">
        <v>701</v>
      </c>
      <c r="D1" s="337" t="s">
        <v>480</v>
      </c>
      <c r="E1" s="337" t="s">
        <v>702</v>
      </c>
    </row>
    <row r="2" spans="1:5" ht="12">
      <c r="A2" s="337" t="s">
        <v>703</v>
      </c>
      <c r="B2" s="337" t="s">
        <v>703</v>
      </c>
      <c r="C2" s="337" t="s">
        <v>704</v>
      </c>
      <c r="D2" s="337" t="s">
        <v>703</v>
      </c>
      <c r="E2" s="337" t="s">
        <v>705</v>
      </c>
    </row>
    <row r="3" spans="1:5" ht="12">
      <c r="A3" s="337" t="s">
        <v>703</v>
      </c>
      <c r="B3" s="337" t="s">
        <v>706</v>
      </c>
      <c r="C3" s="337" t="s">
        <v>707</v>
      </c>
      <c r="D3" s="337" t="s">
        <v>708</v>
      </c>
      <c r="E3" s="337" t="s">
        <v>709</v>
      </c>
    </row>
    <row r="4" spans="1:5" ht="12">
      <c r="A4" s="337" t="s">
        <v>703</v>
      </c>
      <c r="B4" s="337" t="s">
        <v>710</v>
      </c>
      <c r="C4" s="337" t="s">
        <v>711</v>
      </c>
      <c r="D4" s="337" t="s">
        <v>712</v>
      </c>
      <c r="E4" s="337" t="s">
        <v>713</v>
      </c>
    </row>
    <row r="5" spans="1:5" ht="12">
      <c r="A5" s="337" t="s">
        <v>703</v>
      </c>
      <c r="B5" s="337" t="s">
        <v>714</v>
      </c>
      <c r="C5" s="337" t="s">
        <v>715</v>
      </c>
      <c r="D5" s="337" t="s">
        <v>716</v>
      </c>
      <c r="E5" s="337" t="s">
        <v>717</v>
      </c>
    </row>
    <row r="6" spans="1:5" ht="12">
      <c r="A6" s="337" t="s">
        <v>703</v>
      </c>
      <c r="B6" s="337" t="s">
        <v>718</v>
      </c>
      <c r="C6" s="337" t="s">
        <v>719</v>
      </c>
      <c r="D6" s="337" t="s">
        <v>720</v>
      </c>
      <c r="E6" s="337" t="s">
        <v>721</v>
      </c>
    </row>
    <row r="7" spans="1:5" ht="12">
      <c r="A7" s="337" t="s">
        <v>703</v>
      </c>
      <c r="B7" s="337" t="s">
        <v>722</v>
      </c>
      <c r="C7" s="337" t="s">
        <v>723</v>
      </c>
      <c r="D7" s="337" t="s">
        <v>724</v>
      </c>
      <c r="E7" s="337" t="s">
        <v>725</v>
      </c>
    </row>
    <row r="8" spans="1:5" ht="12">
      <c r="A8" s="337" t="s">
        <v>708</v>
      </c>
      <c r="B8" s="337" t="s">
        <v>708</v>
      </c>
      <c r="C8" s="337" t="s">
        <v>726</v>
      </c>
      <c r="D8" s="337" t="s">
        <v>727</v>
      </c>
      <c r="E8" s="337" t="s">
        <v>728</v>
      </c>
    </row>
    <row r="9" spans="1:5" ht="12">
      <c r="A9" s="337" t="s">
        <v>708</v>
      </c>
      <c r="B9" s="337" t="s">
        <v>729</v>
      </c>
      <c r="C9" s="337" t="s">
        <v>730</v>
      </c>
      <c r="D9" s="337" t="s">
        <v>731</v>
      </c>
      <c r="E9" s="337" t="s">
        <v>732</v>
      </c>
    </row>
    <row r="10" spans="1:5" ht="12">
      <c r="A10" s="337" t="s">
        <v>708</v>
      </c>
      <c r="B10" s="337" t="s">
        <v>733</v>
      </c>
      <c r="C10" s="337" t="s">
        <v>734</v>
      </c>
      <c r="D10" s="337" t="s">
        <v>735</v>
      </c>
      <c r="E10" s="337" t="s">
        <v>736</v>
      </c>
    </row>
    <row r="11" spans="1:5" ht="12">
      <c r="A11" s="337" t="s">
        <v>708</v>
      </c>
      <c r="B11" s="337" t="s">
        <v>605</v>
      </c>
      <c r="C11" s="337" t="s">
        <v>737</v>
      </c>
      <c r="D11" s="337" t="s">
        <v>738</v>
      </c>
      <c r="E11" s="337" t="s">
        <v>739</v>
      </c>
    </row>
    <row r="12" spans="1:5" ht="12">
      <c r="A12" s="337" t="s">
        <v>708</v>
      </c>
      <c r="B12" s="337" t="s">
        <v>740</v>
      </c>
      <c r="C12" s="337" t="s">
        <v>741</v>
      </c>
      <c r="D12" s="337" t="s">
        <v>487</v>
      </c>
      <c r="E12" s="337" t="s">
        <v>742</v>
      </c>
    </row>
    <row r="13" spans="1:5" ht="12">
      <c r="A13" s="337" t="s">
        <v>708</v>
      </c>
      <c r="B13" s="337" t="s">
        <v>743</v>
      </c>
      <c r="C13" s="337" t="s">
        <v>744</v>
      </c>
      <c r="D13" s="337" t="s">
        <v>745</v>
      </c>
      <c r="E13" s="337" t="s">
        <v>746</v>
      </c>
    </row>
    <row r="14" spans="1:5" ht="12">
      <c r="A14" s="337" t="s">
        <v>708</v>
      </c>
      <c r="B14" s="337" t="s">
        <v>747</v>
      </c>
      <c r="C14" s="337" t="s">
        <v>748</v>
      </c>
      <c r="D14" s="337" t="s">
        <v>749</v>
      </c>
      <c r="E14" s="337" t="s">
        <v>750</v>
      </c>
    </row>
    <row r="15" spans="1:5" ht="12">
      <c r="A15" s="337" t="s">
        <v>708</v>
      </c>
      <c r="B15" s="337" t="s">
        <v>751</v>
      </c>
      <c r="C15" s="337" t="s">
        <v>752</v>
      </c>
      <c r="D15" s="337" t="s">
        <v>753</v>
      </c>
      <c r="E15" s="337" t="s">
        <v>754</v>
      </c>
    </row>
    <row r="16" spans="1:5" ht="12">
      <c r="A16" s="337" t="s">
        <v>708</v>
      </c>
      <c r="B16" s="337" t="s">
        <v>755</v>
      </c>
      <c r="C16" s="337" t="s">
        <v>756</v>
      </c>
      <c r="D16" s="337" t="s">
        <v>757</v>
      </c>
      <c r="E16" s="337" t="s">
        <v>758</v>
      </c>
    </row>
    <row r="17" spans="1:5" ht="12">
      <c r="A17" s="337" t="s">
        <v>708</v>
      </c>
      <c r="B17" s="337" t="s">
        <v>759</v>
      </c>
      <c r="C17" s="337" t="s">
        <v>760</v>
      </c>
      <c r="D17" s="337" t="s">
        <v>493</v>
      </c>
      <c r="E17" s="337" t="s">
        <v>761</v>
      </c>
    </row>
    <row r="18" spans="1:5" ht="12">
      <c r="A18" s="337" t="s">
        <v>708</v>
      </c>
      <c r="B18" s="337" t="s">
        <v>762</v>
      </c>
      <c r="C18" s="337" t="s">
        <v>763</v>
      </c>
      <c r="D18" s="337" t="s">
        <v>526</v>
      </c>
      <c r="E18" s="337" t="s">
        <v>764</v>
      </c>
    </row>
    <row r="19" spans="1:5" ht="12">
      <c r="A19" s="337" t="s">
        <v>708</v>
      </c>
      <c r="B19" s="337" t="s">
        <v>765</v>
      </c>
      <c r="C19" s="337" t="s">
        <v>766</v>
      </c>
      <c r="D19" s="337" t="s">
        <v>767</v>
      </c>
      <c r="E19" s="337" t="s">
        <v>768</v>
      </c>
    </row>
    <row r="20" spans="1:5" ht="12">
      <c r="A20" s="337" t="s">
        <v>708</v>
      </c>
      <c r="B20" s="337" t="s">
        <v>769</v>
      </c>
      <c r="C20" s="337" t="s">
        <v>770</v>
      </c>
      <c r="D20" s="337" t="s">
        <v>771</v>
      </c>
      <c r="E20" s="337" t="s">
        <v>772</v>
      </c>
    </row>
    <row r="21" spans="1:5" ht="12">
      <c r="A21" s="337" t="s">
        <v>708</v>
      </c>
      <c r="B21" s="337" t="s">
        <v>773</v>
      </c>
      <c r="C21" s="337" t="s">
        <v>774</v>
      </c>
      <c r="D21" s="337" t="s">
        <v>532</v>
      </c>
      <c r="E21" s="337" t="s">
        <v>775</v>
      </c>
    </row>
    <row r="22" spans="1:5" ht="12">
      <c r="A22" s="337" t="s">
        <v>712</v>
      </c>
      <c r="B22" s="337" t="s">
        <v>712</v>
      </c>
      <c r="C22" s="337" t="s">
        <v>776</v>
      </c>
      <c r="D22" s="337" t="s">
        <v>553</v>
      </c>
      <c r="E22" s="337" t="s">
        <v>777</v>
      </c>
    </row>
    <row r="23" spans="1:5" ht="12">
      <c r="A23" s="337" t="s">
        <v>712</v>
      </c>
      <c r="B23" s="337" t="s">
        <v>778</v>
      </c>
      <c r="C23" s="337" t="s">
        <v>779</v>
      </c>
      <c r="D23" s="337" t="s">
        <v>594</v>
      </c>
      <c r="E23" s="337" t="s">
        <v>780</v>
      </c>
    </row>
    <row r="24" spans="1:5" ht="12">
      <c r="A24" s="337" t="s">
        <v>712</v>
      </c>
      <c r="B24" s="337" t="s">
        <v>781</v>
      </c>
      <c r="C24" s="337" t="s">
        <v>782</v>
      </c>
      <c r="D24" s="337" t="s">
        <v>647</v>
      </c>
      <c r="E24" s="337" t="s">
        <v>783</v>
      </c>
    </row>
    <row r="25" spans="1:5" ht="12">
      <c r="A25" s="337" t="s">
        <v>712</v>
      </c>
      <c r="B25" s="337" t="s">
        <v>784</v>
      </c>
      <c r="C25" s="337" t="s">
        <v>785</v>
      </c>
      <c r="D25" s="337" t="s">
        <v>786</v>
      </c>
      <c r="E25" s="337" t="s">
        <v>787</v>
      </c>
    </row>
    <row r="26" spans="1:5" ht="12">
      <c r="A26" s="337" t="s">
        <v>712</v>
      </c>
      <c r="B26" s="337" t="s">
        <v>788</v>
      </c>
      <c r="C26" s="337" t="s">
        <v>789</v>
      </c>
      <c r="D26" s="337" t="s">
        <v>790</v>
      </c>
      <c r="E26" s="337" t="s">
        <v>791</v>
      </c>
    </row>
    <row r="27" spans="1:5" ht="12">
      <c r="A27" s="337" t="s">
        <v>712</v>
      </c>
      <c r="B27" s="337" t="s">
        <v>792</v>
      </c>
      <c r="C27" s="337" t="s">
        <v>793</v>
      </c>
      <c r="D27" s="337" t="s">
        <v>794</v>
      </c>
      <c r="E27" s="337" t="s">
        <v>795</v>
      </c>
    </row>
    <row r="28" spans="1:5" ht="12">
      <c r="A28" s="337" t="s">
        <v>716</v>
      </c>
      <c r="B28" s="337" t="s">
        <v>716</v>
      </c>
      <c r="C28" s="337" t="s">
        <v>796</v>
      </c>
      <c r="D28" s="337" t="s">
        <v>797</v>
      </c>
      <c r="E28" s="337" t="s">
        <v>798</v>
      </c>
    </row>
    <row r="29" spans="1:5" ht="12">
      <c r="A29" s="337" t="s">
        <v>716</v>
      </c>
      <c r="B29" s="337" t="s">
        <v>599</v>
      </c>
      <c r="C29" s="337" t="s">
        <v>799</v>
      </c>
      <c r="D29" s="337" t="s">
        <v>657</v>
      </c>
      <c r="E29" s="337" t="s">
        <v>800</v>
      </c>
    </row>
    <row r="30" spans="1:5" ht="12">
      <c r="A30" s="337" t="s">
        <v>716</v>
      </c>
      <c r="B30" s="337" t="s">
        <v>801</v>
      </c>
      <c r="C30" s="337" t="s">
        <v>802</v>
      </c>
      <c r="D30" s="337" t="s">
        <v>662</v>
      </c>
      <c r="E30" s="337" t="s">
        <v>803</v>
      </c>
    </row>
    <row r="31" spans="1:5" ht="12">
      <c r="A31" s="337" t="s">
        <v>716</v>
      </c>
      <c r="B31" s="337" t="s">
        <v>804</v>
      </c>
      <c r="C31" s="337" t="s">
        <v>805</v>
      </c>
      <c r="D31" s="337" t="s">
        <v>669</v>
      </c>
      <c r="E31" s="337" t="s">
        <v>806</v>
      </c>
    </row>
    <row r="32" spans="1:5" ht="12">
      <c r="A32" s="337" t="s">
        <v>716</v>
      </c>
      <c r="B32" s="337" t="s">
        <v>807</v>
      </c>
      <c r="C32" s="337" t="s">
        <v>808</v>
      </c>
      <c r="D32" s="337" t="s">
        <v>674</v>
      </c>
      <c r="E32" s="337" t="s">
        <v>809</v>
      </c>
    </row>
    <row r="33" spans="1:5" ht="12">
      <c r="A33" s="337" t="s">
        <v>716</v>
      </c>
      <c r="B33" s="337" t="s">
        <v>810</v>
      </c>
      <c r="C33" s="337" t="s">
        <v>811</v>
      </c>
      <c r="D33" s="337" t="s">
        <v>812</v>
      </c>
      <c r="E33" s="337" t="s">
        <v>813</v>
      </c>
    </row>
    <row r="34" spans="1:5" ht="12">
      <c r="A34" s="337" t="s">
        <v>716</v>
      </c>
      <c r="B34" s="337" t="s">
        <v>814</v>
      </c>
      <c r="C34" s="337" t="s">
        <v>815</v>
      </c>
      <c r="D34" s="337" t="s">
        <v>679</v>
      </c>
      <c r="E34" s="337" t="s">
        <v>816</v>
      </c>
    </row>
    <row r="35" spans="1:5" ht="12">
      <c r="A35" s="337" t="s">
        <v>716</v>
      </c>
      <c r="B35" s="337" t="s">
        <v>817</v>
      </c>
      <c r="C35" s="337" t="s">
        <v>818</v>
      </c>
      <c r="D35" s="337" t="s">
        <v>684</v>
      </c>
      <c r="E35" s="337" t="s">
        <v>819</v>
      </c>
    </row>
    <row r="36" spans="1:5" ht="12">
      <c r="A36" s="337" t="s">
        <v>716</v>
      </c>
      <c r="B36" s="337" t="s">
        <v>820</v>
      </c>
      <c r="C36" s="337" t="s">
        <v>821</v>
      </c>
      <c r="D36" s="337" t="s">
        <v>693</v>
      </c>
      <c r="E36" s="337" t="s">
        <v>822</v>
      </c>
    </row>
    <row r="37" spans="1:5" ht="12">
      <c r="A37" s="337" t="s">
        <v>720</v>
      </c>
      <c r="B37" s="337" t="s">
        <v>720</v>
      </c>
      <c r="C37" s="337" t="s">
        <v>823</v>
      </c>
      <c r="D37" s="337" t="s">
        <v>59</v>
      </c>
      <c r="E37" s="337" t="s">
        <v>824</v>
      </c>
    </row>
    <row r="38" spans="1:5" ht="12">
      <c r="A38" s="337" t="s">
        <v>720</v>
      </c>
      <c r="B38" s="337" t="s">
        <v>825</v>
      </c>
      <c r="C38" s="337" t="s">
        <v>826</v>
      </c>
      <c r="D38" s="337" t="s">
        <v>697</v>
      </c>
      <c r="E38" s="337" t="s">
        <v>827</v>
      </c>
    </row>
    <row r="39" spans="1:3" ht="12">
      <c r="A39" s="337" t="s">
        <v>720</v>
      </c>
      <c r="B39" s="337" t="s">
        <v>828</v>
      </c>
      <c r="C39" s="337" t="s">
        <v>829</v>
      </c>
    </row>
    <row r="40" spans="1:3" ht="12">
      <c r="A40" s="337" t="s">
        <v>720</v>
      </c>
      <c r="B40" s="337" t="s">
        <v>830</v>
      </c>
      <c r="C40" s="337" t="s">
        <v>831</v>
      </c>
    </row>
    <row r="41" spans="1:3" ht="12">
      <c r="A41" s="337" t="s">
        <v>720</v>
      </c>
      <c r="B41" s="337" t="s">
        <v>832</v>
      </c>
      <c r="C41" s="337" t="s">
        <v>833</v>
      </c>
    </row>
    <row r="42" spans="1:3" ht="12">
      <c r="A42" s="337" t="s">
        <v>720</v>
      </c>
      <c r="B42" s="337" t="s">
        <v>834</v>
      </c>
      <c r="C42" s="337" t="s">
        <v>835</v>
      </c>
    </row>
    <row r="43" spans="1:3" ht="12">
      <c r="A43" s="337" t="s">
        <v>720</v>
      </c>
      <c r="B43" s="337" t="s">
        <v>836</v>
      </c>
      <c r="C43" s="337" t="s">
        <v>837</v>
      </c>
    </row>
    <row r="44" spans="1:3" ht="12">
      <c r="A44" s="337" t="s">
        <v>720</v>
      </c>
      <c r="B44" s="337" t="s">
        <v>838</v>
      </c>
      <c r="C44" s="337" t="s">
        <v>839</v>
      </c>
    </row>
    <row r="45" spans="1:3" ht="12">
      <c r="A45" s="337" t="s">
        <v>720</v>
      </c>
      <c r="B45" s="337" t="s">
        <v>840</v>
      </c>
      <c r="C45" s="337" t="s">
        <v>841</v>
      </c>
    </row>
    <row r="46" spans="1:3" ht="12">
      <c r="A46" s="337" t="s">
        <v>720</v>
      </c>
      <c r="B46" s="337" t="s">
        <v>842</v>
      </c>
      <c r="C46" s="337" t="s">
        <v>843</v>
      </c>
    </row>
    <row r="47" spans="1:3" ht="12">
      <c r="A47" s="337" t="s">
        <v>724</v>
      </c>
      <c r="B47" s="337" t="s">
        <v>724</v>
      </c>
      <c r="C47" s="337" t="s">
        <v>844</v>
      </c>
    </row>
    <row r="48" spans="1:3" ht="12">
      <c r="A48" s="337" t="s">
        <v>724</v>
      </c>
      <c r="B48" s="337" t="s">
        <v>845</v>
      </c>
      <c r="C48" s="337" t="s">
        <v>846</v>
      </c>
    </row>
    <row r="49" spans="1:3" ht="12">
      <c r="A49" s="337" t="s">
        <v>724</v>
      </c>
      <c r="B49" s="337" t="s">
        <v>847</v>
      </c>
      <c r="C49" s="337" t="s">
        <v>848</v>
      </c>
    </row>
    <row r="50" spans="1:3" ht="12">
      <c r="A50" s="337" t="s">
        <v>724</v>
      </c>
      <c r="B50" s="337" t="s">
        <v>849</v>
      </c>
      <c r="C50" s="337" t="s">
        <v>850</v>
      </c>
    </row>
    <row r="51" spans="1:3" ht="12">
      <c r="A51" s="337" t="s">
        <v>724</v>
      </c>
      <c r="B51" s="337" t="s">
        <v>851</v>
      </c>
      <c r="C51" s="337" t="s">
        <v>852</v>
      </c>
    </row>
    <row r="52" spans="1:3" ht="12">
      <c r="A52" s="337" t="s">
        <v>724</v>
      </c>
      <c r="B52" s="337" t="s">
        <v>853</v>
      </c>
      <c r="C52" s="337" t="s">
        <v>854</v>
      </c>
    </row>
    <row r="53" spans="1:3" ht="12">
      <c r="A53" s="337" t="s">
        <v>724</v>
      </c>
      <c r="B53" s="337" t="s">
        <v>855</v>
      </c>
      <c r="C53" s="337" t="s">
        <v>856</v>
      </c>
    </row>
    <row r="54" spans="1:3" ht="12">
      <c r="A54" s="337" t="s">
        <v>724</v>
      </c>
      <c r="B54" s="337" t="s">
        <v>857</v>
      </c>
      <c r="C54" s="337" t="s">
        <v>858</v>
      </c>
    </row>
    <row r="55" spans="1:3" ht="12">
      <c r="A55" s="337" t="s">
        <v>724</v>
      </c>
      <c r="B55" s="337" t="s">
        <v>859</v>
      </c>
      <c r="C55" s="337" t="s">
        <v>860</v>
      </c>
    </row>
    <row r="56" spans="1:3" ht="12">
      <c r="A56" s="337" t="s">
        <v>724</v>
      </c>
      <c r="B56" s="337" t="s">
        <v>861</v>
      </c>
      <c r="C56" s="337" t="s">
        <v>862</v>
      </c>
    </row>
    <row r="57" spans="1:3" ht="12">
      <c r="A57" s="337" t="s">
        <v>724</v>
      </c>
      <c r="B57" s="337" t="s">
        <v>488</v>
      </c>
      <c r="C57" s="337" t="s">
        <v>863</v>
      </c>
    </row>
    <row r="58" spans="1:3" ht="12">
      <c r="A58" s="337" t="s">
        <v>724</v>
      </c>
      <c r="B58" s="337" t="s">
        <v>864</v>
      </c>
      <c r="C58" s="337" t="s">
        <v>865</v>
      </c>
    </row>
    <row r="59" spans="1:3" ht="12">
      <c r="A59" s="337" t="s">
        <v>724</v>
      </c>
      <c r="B59" s="337" t="s">
        <v>866</v>
      </c>
      <c r="C59" s="337" t="s">
        <v>867</v>
      </c>
    </row>
    <row r="60" spans="1:3" ht="12">
      <c r="A60" s="337" t="s">
        <v>724</v>
      </c>
      <c r="B60" s="337" t="s">
        <v>868</v>
      </c>
      <c r="C60" s="337" t="s">
        <v>869</v>
      </c>
    </row>
    <row r="61" spans="1:3" ht="12">
      <c r="A61" s="337" t="s">
        <v>727</v>
      </c>
      <c r="B61" s="337" t="s">
        <v>727</v>
      </c>
      <c r="C61" s="337" t="s">
        <v>870</v>
      </c>
    </row>
    <row r="62" spans="1:3" ht="12">
      <c r="A62" s="337" t="s">
        <v>727</v>
      </c>
      <c r="B62" s="337" t="s">
        <v>871</v>
      </c>
      <c r="C62" s="337" t="s">
        <v>872</v>
      </c>
    </row>
    <row r="63" spans="1:3" ht="12">
      <c r="A63" s="337" t="s">
        <v>727</v>
      </c>
      <c r="B63" s="337" t="s">
        <v>873</v>
      </c>
      <c r="C63" s="337" t="s">
        <v>874</v>
      </c>
    </row>
    <row r="64" spans="1:3" ht="12">
      <c r="A64" s="337" t="s">
        <v>727</v>
      </c>
      <c r="B64" s="337" t="s">
        <v>875</v>
      </c>
      <c r="C64" s="337" t="s">
        <v>876</v>
      </c>
    </row>
    <row r="65" spans="1:3" ht="12">
      <c r="A65" s="337" t="s">
        <v>727</v>
      </c>
      <c r="B65" s="337" t="s">
        <v>877</v>
      </c>
      <c r="C65" s="337" t="s">
        <v>878</v>
      </c>
    </row>
    <row r="66" spans="1:3" ht="12">
      <c r="A66" s="337" t="s">
        <v>727</v>
      </c>
      <c r="B66" s="337" t="s">
        <v>879</v>
      </c>
      <c r="C66" s="337" t="s">
        <v>880</v>
      </c>
    </row>
    <row r="67" spans="1:3" ht="12">
      <c r="A67" s="337" t="s">
        <v>727</v>
      </c>
      <c r="B67" s="337" t="s">
        <v>881</v>
      </c>
      <c r="C67" s="337" t="s">
        <v>882</v>
      </c>
    </row>
    <row r="68" spans="1:3" ht="12">
      <c r="A68" s="337" t="s">
        <v>727</v>
      </c>
      <c r="B68" s="337" t="s">
        <v>883</v>
      </c>
      <c r="C68" s="337" t="s">
        <v>884</v>
      </c>
    </row>
    <row r="69" spans="1:3" ht="12">
      <c r="A69" s="337" t="s">
        <v>727</v>
      </c>
      <c r="B69" s="337" t="s">
        <v>885</v>
      </c>
      <c r="C69" s="337" t="s">
        <v>886</v>
      </c>
    </row>
    <row r="70" spans="1:3" ht="12">
      <c r="A70" s="337" t="s">
        <v>727</v>
      </c>
      <c r="B70" s="337" t="s">
        <v>887</v>
      </c>
      <c r="C70" s="337" t="s">
        <v>888</v>
      </c>
    </row>
    <row r="71" spans="1:3" ht="12">
      <c r="A71" s="337" t="s">
        <v>727</v>
      </c>
      <c r="B71" s="337" t="s">
        <v>889</v>
      </c>
      <c r="C71" s="337" t="s">
        <v>890</v>
      </c>
    </row>
    <row r="72" spans="1:3" ht="12">
      <c r="A72" s="337" t="s">
        <v>727</v>
      </c>
      <c r="B72" s="337" t="s">
        <v>891</v>
      </c>
      <c r="C72" s="337" t="s">
        <v>892</v>
      </c>
    </row>
    <row r="73" spans="1:3" ht="12">
      <c r="A73" s="337" t="s">
        <v>727</v>
      </c>
      <c r="B73" s="337" t="s">
        <v>893</v>
      </c>
      <c r="C73" s="337" t="s">
        <v>894</v>
      </c>
    </row>
    <row r="74" spans="1:3" ht="12">
      <c r="A74" s="337" t="s">
        <v>727</v>
      </c>
      <c r="B74" s="337" t="s">
        <v>895</v>
      </c>
      <c r="C74" s="337" t="s">
        <v>896</v>
      </c>
    </row>
    <row r="75" spans="1:3" ht="12">
      <c r="A75" s="337" t="s">
        <v>727</v>
      </c>
      <c r="B75" s="337" t="s">
        <v>897</v>
      </c>
      <c r="C75" s="337" t="s">
        <v>898</v>
      </c>
    </row>
    <row r="76" spans="1:3" ht="12">
      <c r="A76" s="337" t="s">
        <v>727</v>
      </c>
      <c r="B76" s="337" t="s">
        <v>899</v>
      </c>
      <c r="C76" s="337" t="s">
        <v>900</v>
      </c>
    </row>
    <row r="77" spans="1:3" ht="12">
      <c r="A77" s="337" t="s">
        <v>731</v>
      </c>
      <c r="B77" s="337" t="s">
        <v>731</v>
      </c>
      <c r="C77" s="337" t="s">
        <v>901</v>
      </c>
    </row>
    <row r="78" spans="1:3" ht="12">
      <c r="A78" s="337" t="s">
        <v>731</v>
      </c>
      <c r="B78" s="337" t="s">
        <v>902</v>
      </c>
      <c r="C78" s="337" t="s">
        <v>903</v>
      </c>
    </row>
    <row r="79" spans="1:3" ht="12">
      <c r="A79" s="337" t="s">
        <v>731</v>
      </c>
      <c r="B79" s="337" t="s">
        <v>904</v>
      </c>
      <c r="C79" s="337" t="s">
        <v>905</v>
      </c>
    </row>
    <row r="80" spans="1:3" ht="12">
      <c r="A80" s="337" t="s">
        <v>731</v>
      </c>
      <c r="B80" s="337" t="s">
        <v>906</v>
      </c>
      <c r="C80" s="337" t="s">
        <v>907</v>
      </c>
    </row>
    <row r="81" spans="1:3" ht="12">
      <c r="A81" s="337" t="s">
        <v>731</v>
      </c>
      <c r="B81" s="337" t="s">
        <v>908</v>
      </c>
      <c r="C81" s="337" t="s">
        <v>909</v>
      </c>
    </row>
    <row r="82" spans="1:3" ht="12">
      <c r="A82" s="337" t="s">
        <v>731</v>
      </c>
      <c r="B82" s="337" t="s">
        <v>910</v>
      </c>
      <c r="C82" s="337" t="s">
        <v>911</v>
      </c>
    </row>
    <row r="83" spans="1:3" ht="12">
      <c r="A83" s="337" t="s">
        <v>731</v>
      </c>
      <c r="B83" s="337" t="s">
        <v>912</v>
      </c>
      <c r="C83" s="337" t="s">
        <v>913</v>
      </c>
    </row>
    <row r="84" spans="1:3" ht="12">
      <c r="A84" s="337" t="s">
        <v>731</v>
      </c>
      <c r="B84" s="337" t="s">
        <v>914</v>
      </c>
      <c r="C84" s="337" t="s">
        <v>915</v>
      </c>
    </row>
    <row r="85" spans="1:3" ht="12">
      <c r="A85" s="337" t="s">
        <v>735</v>
      </c>
      <c r="B85" s="337" t="s">
        <v>735</v>
      </c>
      <c r="C85" s="337" t="s">
        <v>916</v>
      </c>
    </row>
    <row r="86" spans="1:3" ht="12">
      <c r="A86" s="337" t="s">
        <v>735</v>
      </c>
      <c r="B86" s="337" t="s">
        <v>917</v>
      </c>
      <c r="C86" s="337" t="s">
        <v>918</v>
      </c>
    </row>
    <row r="87" spans="1:3" ht="12">
      <c r="A87" s="337" t="s">
        <v>735</v>
      </c>
      <c r="B87" s="337" t="s">
        <v>919</v>
      </c>
      <c r="C87" s="337" t="s">
        <v>920</v>
      </c>
    </row>
    <row r="88" spans="1:3" ht="12">
      <c r="A88" s="337" t="s">
        <v>735</v>
      </c>
      <c r="B88" s="337" t="s">
        <v>921</v>
      </c>
      <c r="C88" s="337" t="s">
        <v>922</v>
      </c>
    </row>
    <row r="89" spans="1:3" ht="12">
      <c r="A89" s="337" t="s">
        <v>735</v>
      </c>
      <c r="B89" s="337" t="s">
        <v>923</v>
      </c>
      <c r="C89" s="337" t="s">
        <v>924</v>
      </c>
    </row>
    <row r="90" spans="1:3" ht="12">
      <c r="A90" s="337" t="s">
        <v>735</v>
      </c>
      <c r="B90" s="337" t="s">
        <v>925</v>
      </c>
      <c r="C90" s="337" t="s">
        <v>926</v>
      </c>
    </row>
    <row r="91" spans="1:3" ht="12">
      <c r="A91" s="337" t="s">
        <v>735</v>
      </c>
      <c r="B91" s="337" t="s">
        <v>927</v>
      </c>
      <c r="C91" s="337" t="s">
        <v>928</v>
      </c>
    </row>
    <row r="92" spans="1:3" ht="12">
      <c r="A92" s="337" t="s">
        <v>735</v>
      </c>
      <c r="B92" s="337" t="s">
        <v>929</v>
      </c>
      <c r="C92" s="337" t="s">
        <v>930</v>
      </c>
    </row>
    <row r="93" spans="1:3" ht="12">
      <c r="A93" s="337" t="s">
        <v>735</v>
      </c>
      <c r="B93" s="337" t="s">
        <v>931</v>
      </c>
      <c r="C93" s="337" t="s">
        <v>932</v>
      </c>
    </row>
    <row r="94" spans="1:3" ht="12">
      <c r="A94" s="337" t="s">
        <v>735</v>
      </c>
      <c r="B94" s="337" t="s">
        <v>933</v>
      </c>
      <c r="C94" s="337" t="s">
        <v>934</v>
      </c>
    </row>
    <row r="95" spans="1:3" ht="12">
      <c r="A95" s="337" t="s">
        <v>738</v>
      </c>
      <c r="B95" s="337" t="s">
        <v>738</v>
      </c>
      <c r="C95" s="337" t="s">
        <v>935</v>
      </c>
    </row>
    <row r="96" spans="1:3" ht="12">
      <c r="A96" s="337" t="s">
        <v>738</v>
      </c>
      <c r="B96" s="337" t="s">
        <v>936</v>
      </c>
      <c r="C96" s="337" t="s">
        <v>937</v>
      </c>
    </row>
    <row r="97" spans="1:3" ht="12">
      <c r="A97" s="337" t="s">
        <v>738</v>
      </c>
      <c r="B97" s="337" t="s">
        <v>938</v>
      </c>
      <c r="C97" s="337" t="s">
        <v>939</v>
      </c>
    </row>
    <row r="98" spans="1:3" ht="12">
      <c r="A98" s="337" t="s">
        <v>738</v>
      </c>
      <c r="B98" s="337" t="s">
        <v>940</v>
      </c>
      <c r="C98" s="337" t="s">
        <v>941</v>
      </c>
    </row>
    <row r="99" spans="1:3" ht="12">
      <c r="A99" s="337" t="s">
        <v>738</v>
      </c>
      <c r="B99" s="337" t="s">
        <v>942</v>
      </c>
      <c r="C99" s="337" t="s">
        <v>943</v>
      </c>
    </row>
    <row r="100" spans="1:3" ht="12">
      <c r="A100" s="337" t="s">
        <v>738</v>
      </c>
      <c r="B100" s="337" t="s">
        <v>944</v>
      </c>
      <c r="C100" s="337" t="s">
        <v>945</v>
      </c>
    </row>
    <row r="101" spans="1:3" ht="12">
      <c r="A101" s="337" t="s">
        <v>738</v>
      </c>
      <c r="B101" s="337" t="s">
        <v>946</v>
      </c>
      <c r="C101" s="337" t="s">
        <v>947</v>
      </c>
    </row>
    <row r="102" spans="1:3" ht="12">
      <c r="A102" s="337" t="s">
        <v>487</v>
      </c>
      <c r="B102" s="337" t="s">
        <v>487</v>
      </c>
      <c r="C102" s="337" t="s">
        <v>948</v>
      </c>
    </row>
    <row r="103" spans="1:3" ht="12">
      <c r="A103" s="337" t="s">
        <v>487</v>
      </c>
      <c r="B103" s="337" t="s">
        <v>599</v>
      </c>
      <c r="C103" s="337" t="s">
        <v>949</v>
      </c>
    </row>
    <row r="104" spans="1:3" ht="12">
      <c r="A104" s="337" t="s">
        <v>487</v>
      </c>
      <c r="B104" s="337" t="s">
        <v>950</v>
      </c>
      <c r="C104" s="337" t="s">
        <v>951</v>
      </c>
    </row>
    <row r="105" spans="1:3" ht="12">
      <c r="A105" s="337" t="s">
        <v>487</v>
      </c>
      <c r="B105" s="337" t="s">
        <v>952</v>
      </c>
      <c r="C105" s="337" t="s">
        <v>953</v>
      </c>
    </row>
    <row r="106" spans="1:3" ht="12">
      <c r="A106" s="337" t="s">
        <v>487</v>
      </c>
      <c r="B106" s="337" t="s">
        <v>954</v>
      </c>
      <c r="C106" s="337" t="s">
        <v>955</v>
      </c>
    </row>
    <row r="107" spans="1:3" ht="12">
      <c r="A107" s="337" t="s">
        <v>487</v>
      </c>
      <c r="B107" s="337" t="s">
        <v>956</v>
      </c>
      <c r="C107" s="337" t="s">
        <v>957</v>
      </c>
    </row>
    <row r="108" spans="1:3" ht="12">
      <c r="A108" s="337" t="s">
        <v>487</v>
      </c>
      <c r="B108" s="337" t="s">
        <v>958</v>
      </c>
      <c r="C108" s="337" t="s">
        <v>959</v>
      </c>
    </row>
    <row r="109" spans="1:3" ht="12">
      <c r="A109" s="337" t="s">
        <v>487</v>
      </c>
      <c r="B109" s="337" t="s">
        <v>960</v>
      </c>
      <c r="C109" s="337" t="s">
        <v>961</v>
      </c>
    </row>
    <row r="110" spans="1:3" ht="12">
      <c r="A110" s="337" t="s">
        <v>487</v>
      </c>
      <c r="B110" s="337" t="s">
        <v>962</v>
      </c>
      <c r="C110" s="337" t="s">
        <v>963</v>
      </c>
    </row>
    <row r="111" spans="1:3" ht="12">
      <c r="A111" s="337" t="s">
        <v>487</v>
      </c>
      <c r="B111" s="337" t="s">
        <v>964</v>
      </c>
      <c r="C111" s="337" t="s">
        <v>965</v>
      </c>
    </row>
    <row r="112" spans="1:3" ht="12">
      <c r="A112" s="337" t="s">
        <v>487</v>
      </c>
      <c r="B112" s="337" t="s">
        <v>488</v>
      </c>
      <c r="C112" s="337" t="s">
        <v>489</v>
      </c>
    </row>
    <row r="113" spans="1:3" ht="12">
      <c r="A113" s="337" t="s">
        <v>487</v>
      </c>
      <c r="B113" s="337" t="s">
        <v>966</v>
      </c>
      <c r="C113" s="337" t="s">
        <v>967</v>
      </c>
    </row>
    <row r="114" spans="1:3" ht="12">
      <c r="A114" s="337" t="s">
        <v>487</v>
      </c>
      <c r="B114" s="337" t="s">
        <v>968</v>
      </c>
      <c r="C114" s="337" t="s">
        <v>969</v>
      </c>
    </row>
    <row r="115" spans="1:3" ht="12">
      <c r="A115" s="337" t="s">
        <v>487</v>
      </c>
      <c r="B115" s="337" t="s">
        <v>592</v>
      </c>
      <c r="C115" s="337" t="s">
        <v>970</v>
      </c>
    </row>
    <row r="116" spans="1:3" ht="12">
      <c r="A116" s="337" t="s">
        <v>745</v>
      </c>
      <c r="B116" s="337" t="s">
        <v>745</v>
      </c>
      <c r="C116" s="337" t="s">
        <v>971</v>
      </c>
    </row>
    <row r="117" spans="1:3" ht="12">
      <c r="A117" s="337" t="s">
        <v>745</v>
      </c>
      <c r="B117" s="337" t="s">
        <v>972</v>
      </c>
      <c r="C117" s="337" t="s">
        <v>973</v>
      </c>
    </row>
    <row r="118" spans="1:3" ht="12">
      <c r="A118" s="337" t="s">
        <v>745</v>
      </c>
      <c r="B118" s="337" t="s">
        <v>974</v>
      </c>
      <c r="C118" s="337" t="s">
        <v>975</v>
      </c>
    </row>
    <row r="119" spans="1:3" ht="12">
      <c r="A119" s="337" t="s">
        <v>745</v>
      </c>
      <c r="B119" s="337" t="s">
        <v>976</v>
      </c>
      <c r="C119" s="337" t="s">
        <v>977</v>
      </c>
    </row>
    <row r="120" spans="1:3" ht="12">
      <c r="A120" s="337" t="s">
        <v>745</v>
      </c>
      <c r="B120" s="337" t="s">
        <v>978</v>
      </c>
      <c r="C120" s="337" t="s">
        <v>979</v>
      </c>
    </row>
    <row r="121" spans="1:3" ht="12">
      <c r="A121" s="337" t="s">
        <v>745</v>
      </c>
      <c r="B121" s="337" t="s">
        <v>980</v>
      </c>
      <c r="C121" s="337" t="s">
        <v>981</v>
      </c>
    </row>
    <row r="122" spans="1:3" ht="12">
      <c r="A122" s="337" t="s">
        <v>745</v>
      </c>
      <c r="B122" s="337" t="s">
        <v>982</v>
      </c>
      <c r="C122" s="337" t="s">
        <v>983</v>
      </c>
    </row>
    <row r="123" spans="1:3" ht="12">
      <c r="A123" s="337" t="s">
        <v>745</v>
      </c>
      <c r="B123" s="337" t="s">
        <v>984</v>
      </c>
      <c r="C123" s="337" t="s">
        <v>985</v>
      </c>
    </row>
    <row r="124" spans="1:3" ht="12">
      <c r="A124" s="337" t="s">
        <v>745</v>
      </c>
      <c r="B124" s="337" t="s">
        <v>986</v>
      </c>
      <c r="C124" s="337" t="s">
        <v>987</v>
      </c>
    </row>
    <row r="125" spans="1:3" ht="12">
      <c r="A125" s="337" t="s">
        <v>745</v>
      </c>
      <c r="B125" s="337" t="s">
        <v>988</v>
      </c>
      <c r="C125" s="337" t="s">
        <v>989</v>
      </c>
    </row>
    <row r="126" spans="1:3" ht="12">
      <c r="A126" s="337" t="s">
        <v>745</v>
      </c>
      <c r="B126" s="337" t="s">
        <v>990</v>
      </c>
      <c r="C126" s="337" t="s">
        <v>991</v>
      </c>
    </row>
    <row r="127" spans="1:3" ht="12">
      <c r="A127" s="337" t="s">
        <v>745</v>
      </c>
      <c r="B127" s="337" t="s">
        <v>992</v>
      </c>
      <c r="C127" s="337" t="s">
        <v>993</v>
      </c>
    </row>
    <row r="128" spans="1:3" ht="12">
      <c r="A128" s="337" t="s">
        <v>745</v>
      </c>
      <c r="B128" s="337" t="s">
        <v>994</v>
      </c>
      <c r="C128" s="337" t="s">
        <v>995</v>
      </c>
    </row>
    <row r="129" spans="1:3" ht="12">
      <c r="A129" s="337" t="s">
        <v>745</v>
      </c>
      <c r="B129" s="337" t="s">
        <v>996</v>
      </c>
      <c r="C129" s="337" t="s">
        <v>997</v>
      </c>
    </row>
    <row r="130" spans="1:3" ht="12">
      <c r="A130" s="337" t="s">
        <v>749</v>
      </c>
      <c r="B130" s="337" t="s">
        <v>749</v>
      </c>
      <c r="C130" s="337" t="s">
        <v>998</v>
      </c>
    </row>
    <row r="131" spans="1:3" ht="12">
      <c r="A131" s="337" t="s">
        <v>749</v>
      </c>
      <c r="B131" s="337" t="s">
        <v>999</v>
      </c>
      <c r="C131" s="337" t="s">
        <v>1000</v>
      </c>
    </row>
    <row r="132" spans="1:3" ht="12">
      <c r="A132" s="337" t="s">
        <v>749</v>
      </c>
      <c r="B132" s="337" t="s">
        <v>1001</v>
      </c>
      <c r="C132" s="337" t="s">
        <v>1002</v>
      </c>
    </row>
    <row r="133" spans="1:3" ht="12">
      <c r="A133" s="337" t="s">
        <v>749</v>
      </c>
      <c r="B133" s="337" t="s">
        <v>1003</v>
      </c>
      <c r="C133" s="337" t="s">
        <v>1004</v>
      </c>
    </row>
    <row r="134" spans="1:3" ht="12">
      <c r="A134" s="337" t="s">
        <v>749</v>
      </c>
      <c r="B134" s="337" t="s">
        <v>1005</v>
      </c>
      <c r="C134" s="337" t="s">
        <v>1006</v>
      </c>
    </row>
    <row r="135" spans="1:3" ht="12">
      <c r="A135" s="337" t="s">
        <v>749</v>
      </c>
      <c r="B135" s="337" t="s">
        <v>1007</v>
      </c>
      <c r="C135" s="337" t="s">
        <v>1008</v>
      </c>
    </row>
    <row r="136" spans="1:3" ht="12">
      <c r="A136" s="337" t="s">
        <v>749</v>
      </c>
      <c r="B136" s="337" t="s">
        <v>1009</v>
      </c>
      <c r="C136" s="337" t="s">
        <v>1010</v>
      </c>
    </row>
    <row r="137" spans="1:3" ht="12">
      <c r="A137" s="337" t="s">
        <v>749</v>
      </c>
      <c r="B137" s="337" t="s">
        <v>1011</v>
      </c>
      <c r="C137" s="337" t="s">
        <v>1012</v>
      </c>
    </row>
    <row r="138" spans="1:3" ht="12">
      <c r="A138" s="337" t="s">
        <v>749</v>
      </c>
      <c r="B138" s="337" t="s">
        <v>1013</v>
      </c>
      <c r="C138" s="337" t="s">
        <v>1014</v>
      </c>
    </row>
    <row r="139" spans="1:3" ht="12">
      <c r="A139" s="337" t="s">
        <v>749</v>
      </c>
      <c r="B139" s="337" t="s">
        <v>1015</v>
      </c>
      <c r="C139" s="337" t="s">
        <v>1016</v>
      </c>
    </row>
    <row r="140" spans="1:3" ht="12">
      <c r="A140" s="337" t="s">
        <v>749</v>
      </c>
      <c r="B140" s="337" t="s">
        <v>1017</v>
      </c>
      <c r="C140" s="337" t="s">
        <v>1018</v>
      </c>
    </row>
    <row r="141" spans="1:3" ht="12">
      <c r="A141" s="337" t="s">
        <v>749</v>
      </c>
      <c r="B141" s="337" t="s">
        <v>1019</v>
      </c>
      <c r="C141" s="337" t="s">
        <v>1020</v>
      </c>
    </row>
    <row r="142" spans="1:3" ht="12">
      <c r="A142" s="337" t="s">
        <v>753</v>
      </c>
      <c r="B142" s="337" t="s">
        <v>753</v>
      </c>
      <c r="C142" s="337" t="s">
        <v>1021</v>
      </c>
    </row>
    <row r="143" spans="1:3" ht="12">
      <c r="A143" s="337" t="s">
        <v>753</v>
      </c>
      <c r="B143" s="337" t="s">
        <v>1022</v>
      </c>
      <c r="C143" s="337" t="s">
        <v>1023</v>
      </c>
    </row>
    <row r="144" spans="1:3" ht="12">
      <c r="A144" s="337" t="s">
        <v>753</v>
      </c>
      <c r="B144" s="337" t="s">
        <v>1024</v>
      </c>
      <c r="C144" s="337" t="s">
        <v>1025</v>
      </c>
    </row>
    <row r="145" spans="1:3" ht="12">
      <c r="A145" s="337" t="s">
        <v>753</v>
      </c>
      <c r="B145" s="337" t="s">
        <v>1026</v>
      </c>
      <c r="C145" s="337" t="s">
        <v>1027</v>
      </c>
    </row>
    <row r="146" spans="1:3" ht="12">
      <c r="A146" s="337" t="s">
        <v>753</v>
      </c>
      <c r="B146" s="337" t="s">
        <v>1028</v>
      </c>
      <c r="C146" s="337" t="s">
        <v>1029</v>
      </c>
    </row>
    <row r="147" spans="1:3" ht="12">
      <c r="A147" s="337" t="s">
        <v>753</v>
      </c>
      <c r="B147" s="337" t="s">
        <v>1030</v>
      </c>
      <c r="C147" s="337" t="s">
        <v>1031</v>
      </c>
    </row>
    <row r="148" spans="1:3" ht="12">
      <c r="A148" s="337" t="s">
        <v>753</v>
      </c>
      <c r="B148" s="337" t="s">
        <v>1032</v>
      </c>
      <c r="C148" s="337" t="s">
        <v>1033</v>
      </c>
    </row>
    <row r="149" spans="1:3" ht="12">
      <c r="A149" s="337" t="s">
        <v>753</v>
      </c>
      <c r="B149" s="337" t="s">
        <v>1034</v>
      </c>
      <c r="C149" s="337" t="s">
        <v>1035</v>
      </c>
    </row>
    <row r="150" spans="1:3" ht="12">
      <c r="A150" s="337" t="s">
        <v>753</v>
      </c>
      <c r="B150" s="337" t="s">
        <v>1036</v>
      </c>
      <c r="C150" s="337" t="s">
        <v>1037</v>
      </c>
    </row>
    <row r="151" spans="1:3" ht="12">
      <c r="A151" s="337" t="s">
        <v>753</v>
      </c>
      <c r="B151" s="337" t="s">
        <v>1038</v>
      </c>
      <c r="C151" s="337" t="s">
        <v>1039</v>
      </c>
    </row>
    <row r="152" spans="1:3" ht="12">
      <c r="A152" s="337" t="s">
        <v>753</v>
      </c>
      <c r="B152" s="337" t="s">
        <v>1040</v>
      </c>
      <c r="C152" s="337" t="s">
        <v>1041</v>
      </c>
    </row>
    <row r="153" spans="1:3" ht="12">
      <c r="A153" s="337" t="s">
        <v>753</v>
      </c>
      <c r="B153" s="337" t="s">
        <v>1042</v>
      </c>
      <c r="C153" s="337" t="s">
        <v>1043</v>
      </c>
    </row>
    <row r="154" spans="1:3" ht="12">
      <c r="A154" s="337" t="s">
        <v>753</v>
      </c>
      <c r="B154" s="337" t="s">
        <v>1044</v>
      </c>
      <c r="C154" s="337" t="s">
        <v>1045</v>
      </c>
    </row>
    <row r="155" spans="1:3" ht="12">
      <c r="A155" s="337" t="s">
        <v>753</v>
      </c>
      <c r="B155" s="337" t="s">
        <v>1046</v>
      </c>
      <c r="C155" s="337" t="s">
        <v>1047</v>
      </c>
    </row>
    <row r="156" spans="1:3" ht="12">
      <c r="A156" s="337" t="s">
        <v>757</v>
      </c>
      <c r="B156" s="337" t="s">
        <v>757</v>
      </c>
      <c r="C156" s="337" t="s">
        <v>1048</v>
      </c>
    </row>
    <row r="157" spans="1:3" ht="12">
      <c r="A157" s="337" t="s">
        <v>757</v>
      </c>
      <c r="B157" s="337" t="s">
        <v>1049</v>
      </c>
      <c r="C157" s="337" t="s">
        <v>1050</v>
      </c>
    </row>
    <row r="158" spans="1:3" ht="12">
      <c r="A158" s="337" t="s">
        <v>757</v>
      </c>
      <c r="B158" s="337" t="s">
        <v>1051</v>
      </c>
      <c r="C158" s="337" t="s">
        <v>1052</v>
      </c>
    </row>
    <row r="159" spans="1:3" ht="12">
      <c r="A159" s="337" t="s">
        <v>757</v>
      </c>
      <c r="B159" s="337" t="s">
        <v>1053</v>
      </c>
      <c r="C159" s="337" t="s">
        <v>1054</v>
      </c>
    </row>
    <row r="160" spans="1:3" ht="12">
      <c r="A160" s="337" t="s">
        <v>757</v>
      </c>
      <c r="B160" s="337" t="s">
        <v>1055</v>
      </c>
      <c r="C160" s="337" t="s">
        <v>1056</v>
      </c>
    </row>
    <row r="161" spans="1:3" ht="12">
      <c r="A161" s="337" t="s">
        <v>757</v>
      </c>
      <c r="B161" s="337" t="s">
        <v>1057</v>
      </c>
      <c r="C161" s="337" t="s">
        <v>1058</v>
      </c>
    </row>
    <row r="162" spans="1:3" ht="12">
      <c r="A162" s="337" t="s">
        <v>757</v>
      </c>
      <c r="B162" s="337" t="s">
        <v>1059</v>
      </c>
      <c r="C162" s="337" t="s">
        <v>1060</v>
      </c>
    </row>
    <row r="163" spans="1:3" ht="12">
      <c r="A163" s="337" t="s">
        <v>757</v>
      </c>
      <c r="B163" s="337" t="s">
        <v>1061</v>
      </c>
      <c r="C163" s="337" t="s">
        <v>1062</v>
      </c>
    </row>
    <row r="164" spans="1:3" ht="12">
      <c r="A164" s="337" t="s">
        <v>757</v>
      </c>
      <c r="B164" s="337" t="s">
        <v>1063</v>
      </c>
      <c r="C164" s="337" t="s">
        <v>1064</v>
      </c>
    </row>
    <row r="165" spans="1:3" ht="12">
      <c r="A165" s="337" t="s">
        <v>757</v>
      </c>
      <c r="B165" s="337" t="s">
        <v>1065</v>
      </c>
      <c r="C165" s="337" t="s">
        <v>1066</v>
      </c>
    </row>
    <row r="166" spans="1:3" ht="12">
      <c r="A166" s="337" t="s">
        <v>757</v>
      </c>
      <c r="B166" s="337" t="s">
        <v>1067</v>
      </c>
      <c r="C166" s="337" t="s">
        <v>1068</v>
      </c>
    </row>
    <row r="167" spans="1:3" ht="12">
      <c r="A167" s="337" t="s">
        <v>757</v>
      </c>
      <c r="B167" s="337" t="s">
        <v>1069</v>
      </c>
      <c r="C167" s="337" t="s">
        <v>1070</v>
      </c>
    </row>
    <row r="168" spans="1:3" ht="12">
      <c r="A168" s="337" t="s">
        <v>757</v>
      </c>
      <c r="B168" s="337" t="s">
        <v>1071</v>
      </c>
      <c r="C168" s="337" t="s">
        <v>1072</v>
      </c>
    </row>
    <row r="169" spans="1:3" ht="12">
      <c r="A169" s="337" t="s">
        <v>493</v>
      </c>
      <c r="B169" s="337" t="s">
        <v>493</v>
      </c>
      <c r="C169" s="337" t="s">
        <v>494</v>
      </c>
    </row>
    <row r="170" spans="1:3" ht="12">
      <c r="A170" s="337" t="s">
        <v>493</v>
      </c>
      <c r="B170" s="337" t="s">
        <v>498</v>
      </c>
      <c r="C170" s="337" t="s">
        <v>499</v>
      </c>
    </row>
    <row r="171" spans="1:3" ht="12">
      <c r="A171" s="337" t="s">
        <v>493</v>
      </c>
      <c r="B171" s="337" t="s">
        <v>502</v>
      </c>
      <c r="C171" s="337" t="s">
        <v>503</v>
      </c>
    </row>
    <row r="172" spans="1:3" ht="12">
      <c r="A172" s="337" t="s">
        <v>493</v>
      </c>
      <c r="B172" s="337" t="s">
        <v>504</v>
      </c>
      <c r="C172" s="337" t="s">
        <v>505</v>
      </c>
    </row>
    <row r="173" spans="1:3" ht="12">
      <c r="A173" s="337" t="s">
        <v>493</v>
      </c>
      <c r="B173" s="337" t="s">
        <v>506</v>
      </c>
      <c r="C173" s="337" t="s">
        <v>507</v>
      </c>
    </row>
    <row r="174" spans="1:3" ht="12">
      <c r="A174" s="337" t="s">
        <v>493</v>
      </c>
      <c r="B174" s="337" t="s">
        <v>508</v>
      </c>
      <c r="C174" s="337" t="s">
        <v>509</v>
      </c>
    </row>
    <row r="175" spans="1:3" ht="12">
      <c r="A175" s="337" t="s">
        <v>493</v>
      </c>
      <c r="B175" s="337" t="s">
        <v>510</v>
      </c>
      <c r="C175" s="337" t="s">
        <v>511</v>
      </c>
    </row>
    <row r="176" spans="1:3" ht="12">
      <c r="A176" s="337" t="s">
        <v>493</v>
      </c>
      <c r="B176" s="337" t="s">
        <v>512</v>
      </c>
      <c r="C176" s="337" t="s">
        <v>513</v>
      </c>
    </row>
    <row r="177" spans="1:3" ht="12">
      <c r="A177" s="337" t="s">
        <v>493</v>
      </c>
      <c r="B177" s="337" t="s">
        <v>514</v>
      </c>
      <c r="C177" s="337" t="s">
        <v>515</v>
      </c>
    </row>
    <row r="178" spans="1:3" ht="12">
      <c r="A178" s="337" t="s">
        <v>493</v>
      </c>
      <c r="B178" s="337" t="s">
        <v>516</v>
      </c>
      <c r="C178" s="337" t="s">
        <v>517</v>
      </c>
    </row>
    <row r="179" spans="1:3" ht="12">
      <c r="A179" s="337" t="s">
        <v>493</v>
      </c>
      <c r="B179" s="337" t="s">
        <v>518</v>
      </c>
      <c r="C179" s="337" t="s">
        <v>519</v>
      </c>
    </row>
    <row r="180" spans="1:3" ht="12">
      <c r="A180" s="337" t="s">
        <v>493</v>
      </c>
      <c r="B180" s="337" t="s">
        <v>520</v>
      </c>
      <c r="C180" s="337" t="s">
        <v>521</v>
      </c>
    </row>
    <row r="181" spans="1:3" ht="12">
      <c r="A181" s="337" t="s">
        <v>493</v>
      </c>
      <c r="B181" s="337" t="s">
        <v>522</v>
      </c>
      <c r="C181" s="337" t="s">
        <v>523</v>
      </c>
    </row>
    <row r="182" spans="1:3" ht="12">
      <c r="A182" s="337" t="s">
        <v>493</v>
      </c>
      <c r="B182" s="337" t="s">
        <v>524</v>
      </c>
      <c r="C182" s="337" t="s">
        <v>525</v>
      </c>
    </row>
    <row r="183" spans="1:3" ht="12">
      <c r="A183" s="337" t="s">
        <v>526</v>
      </c>
      <c r="B183" s="337" t="s">
        <v>526</v>
      </c>
      <c r="C183" s="337" t="s">
        <v>1073</v>
      </c>
    </row>
    <row r="184" spans="1:3" ht="12">
      <c r="A184" s="337" t="s">
        <v>526</v>
      </c>
      <c r="B184" s="337" t="s">
        <v>527</v>
      </c>
      <c r="C184" s="337" t="s">
        <v>528</v>
      </c>
    </row>
    <row r="185" spans="1:3" ht="12">
      <c r="A185" s="337" t="s">
        <v>526</v>
      </c>
      <c r="B185" s="337" t="s">
        <v>1074</v>
      </c>
      <c r="C185" s="337" t="s">
        <v>1075</v>
      </c>
    </row>
    <row r="186" spans="1:3" ht="12">
      <c r="A186" s="337" t="s">
        <v>526</v>
      </c>
      <c r="B186" s="337" t="s">
        <v>978</v>
      </c>
      <c r="C186" s="337" t="s">
        <v>1076</v>
      </c>
    </row>
    <row r="187" spans="1:3" ht="12">
      <c r="A187" s="337" t="s">
        <v>526</v>
      </c>
      <c r="B187" s="337" t="s">
        <v>1077</v>
      </c>
      <c r="C187" s="337" t="s">
        <v>1078</v>
      </c>
    </row>
    <row r="188" spans="1:3" ht="12">
      <c r="A188" s="337" t="s">
        <v>526</v>
      </c>
      <c r="B188" s="337" t="s">
        <v>1079</v>
      </c>
      <c r="C188" s="337" t="s">
        <v>1080</v>
      </c>
    </row>
    <row r="189" spans="1:3" ht="12">
      <c r="A189" s="337" t="s">
        <v>526</v>
      </c>
      <c r="B189" s="337" t="s">
        <v>1081</v>
      </c>
      <c r="C189" s="337" t="s">
        <v>1082</v>
      </c>
    </row>
    <row r="190" spans="1:3" ht="12">
      <c r="A190" s="337" t="s">
        <v>526</v>
      </c>
      <c r="B190" s="337" t="s">
        <v>1083</v>
      </c>
      <c r="C190" s="337" t="s">
        <v>1084</v>
      </c>
    </row>
    <row r="191" spans="1:3" ht="12">
      <c r="A191" s="337" t="s">
        <v>526</v>
      </c>
      <c r="B191" s="337" t="s">
        <v>1085</v>
      </c>
      <c r="C191" s="337" t="s">
        <v>1086</v>
      </c>
    </row>
    <row r="192" spans="1:3" ht="12">
      <c r="A192" s="337" t="s">
        <v>526</v>
      </c>
      <c r="B192" s="337" t="s">
        <v>1087</v>
      </c>
      <c r="C192" s="337" t="s">
        <v>1088</v>
      </c>
    </row>
    <row r="193" spans="1:3" ht="12">
      <c r="A193" s="337" t="s">
        <v>767</v>
      </c>
      <c r="B193" s="337" t="s">
        <v>767</v>
      </c>
      <c r="C193" s="337" t="s">
        <v>1089</v>
      </c>
    </row>
    <row r="194" spans="1:3" ht="12">
      <c r="A194" s="337" t="s">
        <v>767</v>
      </c>
      <c r="B194" s="337" t="s">
        <v>1090</v>
      </c>
      <c r="C194" s="337" t="s">
        <v>1091</v>
      </c>
    </row>
    <row r="195" spans="1:3" ht="12">
      <c r="A195" s="337" t="s">
        <v>767</v>
      </c>
      <c r="B195" s="337" t="s">
        <v>1092</v>
      </c>
      <c r="C195" s="337" t="s">
        <v>1093</v>
      </c>
    </row>
    <row r="196" spans="1:3" ht="12">
      <c r="A196" s="337" t="s">
        <v>767</v>
      </c>
      <c r="B196" s="337" t="s">
        <v>1094</v>
      </c>
      <c r="C196" s="337" t="s">
        <v>1095</v>
      </c>
    </row>
    <row r="197" spans="1:3" ht="12">
      <c r="A197" s="337" t="s">
        <v>767</v>
      </c>
      <c r="B197" s="337" t="s">
        <v>1096</v>
      </c>
      <c r="C197" s="337" t="s">
        <v>1097</v>
      </c>
    </row>
    <row r="198" spans="1:3" ht="12">
      <c r="A198" s="337" t="s">
        <v>767</v>
      </c>
      <c r="B198" s="337" t="s">
        <v>1098</v>
      </c>
      <c r="C198" s="337" t="s">
        <v>1099</v>
      </c>
    </row>
    <row r="199" spans="1:3" ht="12">
      <c r="A199" s="337" t="s">
        <v>767</v>
      </c>
      <c r="B199" s="337" t="s">
        <v>1100</v>
      </c>
      <c r="C199" s="337" t="s">
        <v>1101</v>
      </c>
    </row>
    <row r="200" spans="1:3" ht="12">
      <c r="A200" s="337" t="s">
        <v>767</v>
      </c>
      <c r="B200" s="337" t="s">
        <v>1102</v>
      </c>
      <c r="C200" s="337" t="s">
        <v>1103</v>
      </c>
    </row>
    <row r="201" spans="1:3" ht="12">
      <c r="A201" s="337" t="s">
        <v>767</v>
      </c>
      <c r="B201" s="337" t="s">
        <v>1104</v>
      </c>
      <c r="C201" s="337" t="s">
        <v>1105</v>
      </c>
    </row>
    <row r="202" spans="1:3" ht="12">
      <c r="A202" s="337" t="s">
        <v>771</v>
      </c>
      <c r="B202" s="337" t="s">
        <v>771</v>
      </c>
      <c r="C202" s="337" t="s">
        <v>1106</v>
      </c>
    </row>
    <row r="203" spans="1:3" ht="12">
      <c r="A203" s="337" t="s">
        <v>771</v>
      </c>
      <c r="B203" s="337" t="s">
        <v>1107</v>
      </c>
      <c r="C203" s="337" t="s">
        <v>1108</v>
      </c>
    </row>
    <row r="204" spans="1:3" ht="12">
      <c r="A204" s="337" t="s">
        <v>771</v>
      </c>
      <c r="B204" s="337" t="s">
        <v>1109</v>
      </c>
      <c r="C204" s="337" t="s">
        <v>1110</v>
      </c>
    </row>
    <row r="205" spans="1:3" ht="12">
      <c r="A205" s="337" t="s">
        <v>771</v>
      </c>
      <c r="B205" s="337" t="s">
        <v>1111</v>
      </c>
      <c r="C205" s="337" t="s">
        <v>1112</v>
      </c>
    </row>
    <row r="206" spans="1:3" ht="12">
      <c r="A206" s="337" t="s">
        <v>771</v>
      </c>
      <c r="B206" s="337" t="s">
        <v>1113</v>
      </c>
      <c r="C206" s="337" t="s">
        <v>1114</v>
      </c>
    </row>
    <row r="207" spans="1:3" ht="12">
      <c r="A207" s="337" t="s">
        <v>771</v>
      </c>
      <c r="B207" s="337" t="s">
        <v>1115</v>
      </c>
      <c r="C207" s="337" t="s">
        <v>1116</v>
      </c>
    </row>
    <row r="208" spans="1:3" ht="12">
      <c r="A208" s="337" t="s">
        <v>771</v>
      </c>
      <c r="B208" s="337" t="s">
        <v>1117</v>
      </c>
      <c r="C208" s="337" t="s">
        <v>1118</v>
      </c>
    </row>
    <row r="209" spans="1:3" ht="12">
      <c r="A209" s="337" t="s">
        <v>771</v>
      </c>
      <c r="B209" s="337" t="s">
        <v>1119</v>
      </c>
      <c r="C209" s="337" t="s">
        <v>1120</v>
      </c>
    </row>
    <row r="210" spans="1:3" ht="12">
      <c r="A210" s="337" t="s">
        <v>771</v>
      </c>
      <c r="B210" s="337" t="s">
        <v>1121</v>
      </c>
      <c r="C210" s="337" t="s">
        <v>1122</v>
      </c>
    </row>
    <row r="211" spans="1:3" ht="12">
      <c r="A211" s="337" t="s">
        <v>771</v>
      </c>
      <c r="B211" s="337" t="s">
        <v>1123</v>
      </c>
      <c r="C211" s="337" t="s">
        <v>1124</v>
      </c>
    </row>
    <row r="212" spans="1:3" ht="12">
      <c r="A212" s="337" t="s">
        <v>771</v>
      </c>
      <c r="B212" s="337" t="s">
        <v>1125</v>
      </c>
      <c r="C212" s="337" t="s">
        <v>1126</v>
      </c>
    </row>
    <row r="213" spans="1:3" ht="12">
      <c r="A213" s="337" t="s">
        <v>771</v>
      </c>
      <c r="B213" s="337" t="s">
        <v>1127</v>
      </c>
      <c r="C213" s="337" t="s">
        <v>1128</v>
      </c>
    </row>
    <row r="214" spans="1:3" ht="12">
      <c r="A214" s="337" t="s">
        <v>771</v>
      </c>
      <c r="B214" s="337" t="s">
        <v>1129</v>
      </c>
      <c r="C214" s="337" t="s">
        <v>1130</v>
      </c>
    </row>
    <row r="215" spans="1:3" ht="12">
      <c r="A215" s="337" t="s">
        <v>771</v>
      </c>
      <c r="B215" s="337" t="s">
        <v>1131</v>
      </c>
      <c r="C215" s="337" t="s">
        <v>1132</v>
      </c>
    </row>
    <row r="216" spans="1:3" ht="12">
      <c r="A216" s="337" t="s">
        <v>771</v>
      </c>
      <c r="B216" s="337" t="s">
        <v>1133</v>
      </c>
      <c r="C216" s="337" t="s">
        <v>1134</v>
      </c>
    </row>
    <row r="217" spans="1:3" ht="12">
      <c r="A217" s="337" t="s">
        <v>771</v>
      </c>
      <c r="B217" s="337" t="s">
        <v>1135</v>
      </c>
      <c r="C217" s="337" t="s">
        <v>1136</v>
      </c>
    </row>
    <row r="218" spans="1:3" ht="12">
      <c r="A218" s="337" t="s">
        <v>532</v>
      </c>
      <c r="B218" s="337" t="s">
        <v>532</v>
      </c>
      <c r="C218" s="337" t="s">
        <v>533</v>
      </c>
    </row>
    <row r="219" spans="1:3" ht="12">
      <c r="A219" s="337" t="s">
        <v>532</v>
      </c>
      <c r="B219" s="337" t="s">
        <v>537</v>
      </c>
      <c r="C219" s="337" t="s">
        <v>538</v>
      </c>
    </row>
    <row r="220" spans="1:3" ht="12">
      <c r="A220" s="337" t="s">
        <v>532</v>
      </c>
      <c r="B220" s="337" t="s">
        <v>539</v>
      </c>
      <c r="C220" s="337" t="s">
        <v>540</v>
      </c>
    </row>
    <row r="221" spans="1:3" ht="12">
      <c r="A221" s="337" t="s">
        <v>532</v>
      </c>
      <c r="B221" s="337" t="s">
        <v>541</v>
      </c>
      <c r="C221" s="337" t="s">
        <v>542</v>
      </c>
    </row>
    <row r="222" spans="1:3" ht="12">
      <c r="A222" s="337" t="s">
        <v>532</v>
      </c>
      <c r="B222" s="337" t="s">
        <v>543</v>
      </c>
      <c r="C222" s="337" t="s">
        <v>544</v>
      </c>
    </row>
    <row r="223" spans="1:3" ht="12">
      <c r="A223" s="337" t="s">
        <v>532</v>
      </c>
      <c r="B223" s="337" t="s">
        <v>545</v>
      </c>
      <c r="C223" s="337" t="s">
        <v>546</v>
      </c>
    </row>
    <row r="224" spans="1:3" ht="12">
      <c r="A224" s="337" t="s">
        <v>532</v>
      </c>
      <c r="B224" s="337" t="s">
        <v>549</v>
      </c>
      <c r="C224" s="337" t="s">
        <v>550</v>
      </c>
    </row>
    <row r="225" spans="1:3" ht="12">
      <c r="A225" s="337" t="s">
        <v>532</v>
      </c>
      <c r="B225" s="337" t="s">
        <v>551</v>
      </c>
      <c r="C225" s="337" t="s">
        <v>552</v>
      </c>
    </row>
    <row r="226" spans="1:3" ht="12">
      <c r="A226" s="337" t="s">
        <v>553</v>
      </c>
      <c r="B226" s="337" t="s">
        <v>553</v>
      </c>
      <c r="C226" s="337" t="s">
        <v>554</v>
      </c>
    </row>
    <row r="227" spans="1:3" ht="12">
      <c r="A227" s="337" t="s">
        <v>553</v>
      </c>
      <c r="B227" s="337" t="s">
        <v>558</v>
      </c>
      <c r="C227" s="337" t="s">
        <v>559</v>
      </c>
    </row>
    <row r="228" spans="1:3" ht="12">
      <c r="A228" s="337" t="s">
        <v>553</v>
      </c>
      <c r="B228" s="337" t="s">
        <v>562</v>
      </c>
      <c r="C228" s="337" t="s">
        <v>563</v>
      </c>
    </row>
    <row r="229" spans="1:3" ht="12">
      <c r="A229" s="337" t="s">
        <v>553</v>
      </c>
      <c r="B229" s="337" t="s">
        <v>564</v>
      </c>
      <c r="C229" s="337" t="s">
        <v>565</v>
      </c>
    </row>
    <row r="230" spans="1:3" ht="12">
      <c r="A230" s="337" t="s">
        <v>553</v>
      </c>
      <c r="B230" s="337" t="s">
        <v>566</v>
      </c>
      <c r="C230" s="337" t="s">
        <v>567</v>
      </c>
    </row>
    <row r="231" spans="1:3" ht="12">
      <c r="A231" s="337" t="s">
        <v>553</v>
      </c>
      <c r="B231" s="337" t="s">
        <v>568</v>
      </c>
      <c r="C231" s="337" t="s">
        <v>569</v>
      </c>
    </row>
    <row r="232" spans="1:3" ht="12">
      <c r="A232" s="337" t="s">
        <v>553</v>
      </c>
      <c r="B232" s="337" t="s">
        <v>570</v>
      </c>
      <c r="C232" s="337" t="s">
        <v>571</v>
      </c>
    </row>
    <row r="233" spans="1:3" ht="12">
      <c r="A233" s="337" t="s">
        <v>553</v>
      </c>
      <c r="B233" s="337" t="s">
        <v>572</v>
      </c>
      <c r="C233" s="337" t="s">
        <v>573</v>
      </c>
    </row>
    <row r="234" spans="1:3" ht="12">
      <c r="A234" s="337" t="s">
        <v>553</v>
      </c>
      <c r="B234" s="337" t="s">
        <v>574</v>
      </c>
      <c r="C234" s="337" t="s">
        <v>575</v>
      </c>
    </row>
    <row r="235" spans="1:3" ht="12">
      <c r="A235" s="337" t="s">
        <v>553</v>
      </c>
      <c r="B235" s="337" t="s">
        <v>576</v>
      </c>
      <c r="C235" s="337" t="s">
        <v>577</v>
      </c>
    </row>
    <row r="236" spans="1:3" ht="12">
      <c r="A236" s="337" t="s">
        <v>553</v>
      </c>
      <c r="B236" s="337" t="s">
        <v>578</v>
      </c>
      <c r="C236" s="337" t="s">
        <v>579</v>
      </c>
    </row>
    <row r="237" spans="1:3" ht="12">
      <c r="A237" s="337" t="s">
        <v>553</v>
      </c>
      <c r="B237" s="337" t="s">
        <v>580</v>
      </c>
      <c r="C237" s="337" t="s">
        <v>581</v>
      </c>
    </row>
    <row r="238" spans="1:3" ht="12">
      <c r="A238" s="337" t="s">
        <v>553</v>
      </c>
      <c r="B238" s="337" t="s">
        <v>582</v>
      </c>
      <c r="C238" s="337" t="s">
        <v>583</v>
      </c>
    </row>
    <row r="239" spans="1:3" ht="12">
      <c r="A239" s="337" t="s">
        <v>553</v>
      </c>
      <c r="B239" s="337" t="s">
        <v>584</v>
      </c>
      <c r="C239" s="337" t="s">
        <v>585</v>
      </c>
    </row>
    <row r="240" spans="1:3" ht="12">
      <c r="A240" s="337" t="s">
        <v>553</v>
      </c>
      <c r="B240" s="337" t="s">
        <v>586</v>
      </c>
      <c r="C240" s="337" t="s">
        <v>587</v>
      </c>
    </row>
    <row r="241" spans="1:3" ht="12">
      <c r="A241" s="337" t="s">
        <v>553</v>
      </c>
      <c r="B241" s="337" t="s">
        <v>588</v>
      </c>
      <c r="C241" s="337" t="s">
        <v>589</v>
      </c>
    </row>
    <row r="242" spans="1:3" ht="12">
      <c r="A242" s="337" t="s">
        <v>553</v>
      </c>
      <c r="B242" s="337" t="s">
        <v>590</v>
      </c>
      <c r="C242" s="337" t="s">
        <v>591</v>
      </c>
    </row>
    <row r="243" spans="1:3" ht="12">
      <c r="A243" s="337" t="s">
        <v>553</v>
      </c>
      <c r="B243" s="337" t="s">
        <v>592</v>
      </c>
      <c r="C243" s="337" t="s">
        <v>593</v>
      </c>
    </row>
    <row r="244" spans="1:3" ht="12">
      <c r="A244" s="337" t="s">
        <v>594</v>
      </c>
      <c r="B244" s="337" t="s">
        <v>594</v>
      </c>
      <c r="C244" s="337" t="s">
        <v>595</v>
      </c>
    </row>
    <row r="245" spans="1:3" ht="12">
      <c r="A245" s="337" t="s">
        <v>594</v>
      </c>
      <c r="B245" s="337" t="s">
        <v>599</v>
      </c>
      <c r="C245" s="337" t="s">
        <v>600</v>
      </c>
    </row>
    <row r="246" spans="1:3" ht="12">
      <c r="A246" s="337" t="s">
        <v>594</v>
      </c>
      <c r="B246" s="337" t="s">
        <v>601</v>
      </c>
      <c r="C246" s="337" t="s">
        <v>602</v>
      </c>
    </row>
    <row r="247" spans="1:3" ht="12">
      <c r="A247" s="337" t="s">
        <v>594</v>
      </c>
      <c r="B247" s="337" t="s">
        <v>603</v>
      </c>
      <c r="C247" s="337" t="s">
        <v>604</v>
      </c>
    </row>
    <row r="248" spans="1:3" ht="12">
      <c r="A248" s="337" t="s">
        <v>594</v>
      </c>
      <c r="B248" s="337" t="s">
        <v>605</v>
      </c>
      <c r="C248" s="337" t="s">
        <v>606</v>
      </c>
    </row>
    <row r="249" spans="1:3" ht="12">
      <c r="A249" s="337" t="s">
        <v>594</v>
      </c>
      <c r="B249" s="337" t="s">
        <v>607</v>
      </c>
      <c r="C249" s="337" t="s">
        <v>608</v>
      </c>
    </row>
    <row r="250" spans="1:3" ht="12">
      <c r="A250" s="337" t="s">
        <v>594</v>
      </c>
      <c r="B250" s="337" t="s">
        <v>609</v>
      </c>
      <c r="C250" s="337" t="s">
        <v>610</v>
      </c>
    </row>
    <row r="251" spans="1:3" ht="12">
      <c r="A251" s="337" t="s">
        <v>594</v>
      </c>
      <c r="B251" s="337" t="s">
        <v>611</v>
      </c>
      <c r="C251" s="337" t="s">
        <v>612</v>
      </c>
    </row>
    <row r="252" spans="1:3" ht="12">
      <c r="A252" s="337" t="s">
        <v>594</v>
      </c>
      <c r="B252" s="337" t="s">
        <v>613</v>
      </c>
      <c r="C252" s="337" t="s">
        <v>614</v>
      </c>
    </row>
    <row r="253" spans="1:3" ht="12">
      <c r="A253" s="337" t="s">
        <v>594</v>
      </c>
      <c r="B253" s="337" t="s">
        <v>615</v>
      </c>
      <c r="C253" s="337" t="s">
        <v>616</v>
      </c>
    </row>
    <row r="254" spans="1:3" ht="12">
      <c r="A254" s="337" t="s">
        <v>594</v>
      </c>
      <c r="B254" s="337" t="s">
        <v>617</v>
      </c>
      <c r="C254" s="337" t="s">
        <v>618</v>
      </c>
    </row>
    <row r="255" spans="1:3" ht="12">
      <c r="A255" s="337" t="s">
        <v>594</v>
      </c>
      <c r="B255" s="337" t="s">
        <v>619</v>
      </c>
      <c r="C255" s="337" t="s">
        <v>620</v>
      </c>
    </row>
    <row r="256" spans="1:3" ht="12">
      <c r="A256" s="337" t="s">
        <v>594</v>
      </c>
      <c r="B256" s="337" t="s">
        <v>621</v>
      </c>
      <c r="C256" s="337" t="s">
        <v>622</v>
      </c>
    </row>
    <row r="257" spans="1:3" ht="12">
      <c r="A257" s="337" t="s">
        <v>594</v>
      </c>
      <c r="B257" s="337" t="s">
        <v>623</v>
      </c>
      <c r="C257" s="337" t="s">
        <v>624</v>
      </c>
    </row>
    <row r="258" spans="1:3" ht="12">
      <c r="A258" s="337" t="s">
        <v>594</v>
      </c>
      <c r="B258" s="337" t="s">
        <v>625</v>
      </c>
      <c r="C258" s="337" t="s">
        <v>626</v>
      </c>
    </row>
    <row r="259" spans="1:3" ht="12">
      <c r="A259" s="337" t="s">
        <v>594</v>
      </c>
      <c r="B259" s="337" t="s">
        <v>627</v>
      </c>
      <c r="C259" s="337" t="s">
        <v>628</v>
      </c>
    </row>
    <row r="260" spans="1:3" ht="12">
      <c r="A260" s="337" t="s">
        <v>594</v>
      </c>
      <c r="B260" s="337" t="s">
        <v>629</v>
      </c>
      <c r="C260" s="337" t="s">
        <v>630</v>
      </c>
    </row>
    <row r="261" spans="1:3" ht="12">
      <c r="A261" s="337" t="s">
        <v>594</v>
      </c>
      <c r="B261" s="337" t="s">
        <v>631</v>
      </c>
      <c r="C261" s="337" t="s">
        <v>632</v>
      </c>
    </row>
    <row r="262" spans="1:3" ht="12">
      <c r="A262" s="337" t="s">
        <v>594</v>
      </c>
      <c r="B262" s="337" t="s">
        <v>633</v>
      </c>
      <c r="C262" s="337" t="s">
        <v>634</v>
      </c>
    </row>
    <row r="263" spans="1:3" ht="12">
      <c r="A263" s="337" t="s">
        <v>594</v>
      </c>
      <c r="B263" s="337" t="s">
        <v>635</v>
      </c>
      <c r="C263" s="337" t="s">
        <v>636</v>
      </c>
    </row>
    <row r="264" spans="1:3" ht="12">
      <c r="A264" s="337" t="s">
        <v>594</v>
      </c>
      <c r="B264" s="337" t="s">
        <v>637</v>
      </c>
      <c r="C264" s="337" t="s">
        <v>638</v>
      </c>
    </row>
    <row r="265" spans="1:3" ht="12">
      <c r="A265" s="337" t="s">
        <v>594</v>
      </c>
      <c r="B265" s="337" t="s">
        <v>639</v>
      </c>
      <c r="C265" s="337" t="s">
        <v>640</v>
      </c>
    </row>
    <row r="266" spans="1:3" ht="12">
      <c r="A266" s="337" t="s">
        <v>594</v>
      </c>
      <c r="B266" s="337" t="s">
        <v>641</v>
      </c>
      <c r="C266" s="337" t="s">
        <v>642</v>
      </c>
    </row>
    <row r="267" spans="1:3" ht="12">
      <c r="A267" s="337" t="s">
        <v>594</v>
      </c>
      <c r="B267" s="337" t="s">
        <v>643</v>
      </c>
      <c r="C267" s="337" t="s">
        <v>644</v>
      </c>
    </row>
    <row r="268" spans="1:3" ht="12">
      <c r="A268" s="337" t="s">
        <v>594</v>
      </c>
      <c r="B268" s="337" t="s">
        <v>645</v>
      </c>
      <c r="C268" s="337" t="s">
        <v>646</v>
      </c>
    </row>
    <row r="269" spans="1:3" ht="12">
      <c r="A269" s="337" t="s">
        <v>647</v>
      </c>
      <c r="B269" s="337" t="s">
        <v>647</v>
      </c>
      <c r="C269" s="337" t="s">
        <v>1137</v>
      </c>
    </row>
    <row r="270" spans="1:3" ht="12">
      <c r="A270" s="337" t="s">
        <v>647</v>
      </c>
      <c r="B270" s="337" t="s">
        <v>648</v>
      </c>
      <c r="C270" s="337" t="s">
        <v>649</v>
      </c>
    </row>
    <row r="271" spans="1:3" ht="12">
      <c r="A271" s="337" t="s">
        <v>647</v>
      </c>
      <c r="B271" s="337" t="s">
        <v>652</v>
      </c>
      <c r="C271" s="337" t="s">
        <v>653</v>
      </c>
    </row>
    <row r="272" spans="1:3" ht="12">
      <c r="A272" s="337" t="s">
        <v>647</v>
      </c>
      <c r="B272" s="337" t="s">
        <v>1138</v>
      </c>
      <c r="C272" s="337" t="s">
        <v>1139</v>
      </c>
    </row>
    <row r="273" spans="1:3" ht="12">
      <c r="A273" s="337" t="s">
        <v>647</v>
      </c>
      <c r="B273" s="337" t="s">
        <v>1140</v>
      </c>
      <c r="C273" s="337" t="s">
        <v>1141</v>
      </c>
    </row>
    <row r="274" spans="1:3" ht="12">
      <c r="A274" s="337" t="s">
        <v>647</v>
      </c>
      <c r="B274" s="337" t="s">
        <v>1142</v>
      </c>
      <c r="C274" s="337" t="s">
        <v>1143</v>
      </c>
    </row>
    <row r="275" spans="1:3" ht="12">
      <c r="A275" s="337" t="s">
        <v>647</v>
      </c>
      <c r="B275" s="337" t="s">
        <v>1144</v>
      </c>
      <c r="C275" s="337" t="s">
        <v>1145</v>
      </c>
    </row>
    <row r="276" spans="1:3" ht="12">
      <c r="A276" s="337" t="s">
        <v>647</v>
      </c>
      <c r="B276" s="337" t="s">
        <v>1146</v>
      </c>
      <c r="C276" s="337" t="s">
        <v>1147</v>
      </c>
    </row>
    <row r="277" spans="1:3" ht="12">
      <c r="A277" s="337" t="s">
        <v>647</v>
      </c>
      <c r="B277" s="337" t="s">
        <v>1148</v>
      </c>
      <c r="C277" s="337" t="s">
        <v>1149</v>
      </c>
    </row>
    <row r="278" spans="1:3" ht="12">
      <c r="A278" s="337" t="s">
        <v>647</v>
      </c>
      <c r="B278" s="337" t="s">
        <v>1150</v>
      </c>
      <c r="C278" s="337" t="s">
        <v>1151</v>
      </c>
    </row>
    <row r="279" spans="1:3" ht="12">
      <c r="A279" s="337" t="s">
        <v>647</v>
      </c>
      <c r="B279" s="337" t="s">
        <v>1152</v>
      </c>
      <c r="C279" s="337" t="s">
        <v>1153</v>
      </c>
    </row>
    <row r="280" spans="1:3" ht="12">
      <c r="A280" s="337" t="s">
        <v>647</v>
      </c>
      <c r="B280" s="337" t="s">
        <v>1154</v>
      </c>
      <c r="C280" s="337" t="s">
        <v>1155</v>
      </c>
    </row>
    <row r="281" spans="1:3" ht="12">
      <c r="A281" s="337" t="s">
        <v>647</v>
      </c>
      <c r="B281" s="337" t="s">
        <v>1156</v>
      </c>
      <c r="C281" s="337" t="s">
        <v>1157</v>
      </c>
    </row>
    <row r="282" spans="1:3" ht="12">
      <c r="A282" s="337" t="s">
        <v>647</v>
      </c>
      <c r="B282" s="337" t="s">
        <v>1158</v>
      </c>
      <c r="C282" s="337" t="s">
        <v>1159</v>
      </c>
    </row>
    <row r="283" spans="1:3" ht="12">
      <c r="A283" s="337" t="s">
        <v>647</v>
      </c>
      <c r="B283" s="337" t="s">
        <v>1160</v>
      </c>
      <c r="C283" s="337" t="s">
        <v>1161</v>
      </c>
    </row>
    <row r="284" spans="1:3" ht="12">
      <c r="A284" s="337" t="s">
        <v>647</v>
      </c>
      <c r="B284" s="337" t="s">
        <v>1162</v>
      </c>
      <c r="C284" s="337" t="s">
        <v>1163</v>
      </c>
    </row>
    <row r="285" spans="1:3" ht="12">
      <c r="A285" s="337" t="s">
        <v>786</v>
      </c>
      <c r="B285" s="337" t="s">
        <v>786</v>
      </c>
      <c r="C285" s="337" t="s">
        <v>1164</v>
      </c>
    </row>
    <row r="286" spans="1:3" ht="12">
      <c r="A286" s="337" t="s">
        <v>786</v>
      </c>
      <c r="B286" s="337" t="s">
        <v>1165</v>
      </c>
      <c r="C286" s="337" t="s">
        <v>1166</v>
      </c>
    </row>
    <row r="287" spans="1:3" ht="12">
      <c r="A287" s="337" t="s">
        <v>786</v>
      </c>
      <c r="B287" s="337" t="s">
        <v>1167</v>
      </c>
      <c r="C287" s="337" t="s">
        <v>1168</v>
      </c>
    </row>
    <row r="288" spans="1:3" ht="12">
      <c r="A288" s="337" t="s">
        <v>786</v>
      </c>
      <c r="B288" s="337" t="s">
        <v>582</v>
      </c>
      <c r="C288" s="337" t="s">
        <v>1169</v>
      </c>
    </row>
    <row r="289" spans="1:3" ht="12">
      <c r="A289" s="337" t="s">
        <v>786</v>
      </c>
      <c r="B289" s="337" t="s">
        <v>1170</v>
      </c>
      <c r="C289" s="337" t="s">
        <v>1171</v>
      </c>
    </row>
    <row r="290" spans="1:3" ht="12">
      <c r="A290" s="337" t="s">
        <v>786</v>
      </c>
      <c r="B290" s="337" t="s">
        <v>1172</v>
      </c>
      <c r="C290" s="337" t="s">
        <v>1173</v>
      </c>
    </row>
    <row r="291" spans="1:3" ht="12">
      <c r="A291" s="337" t="s">
        <v>786</v>
      </c>
      <c r="B291" s="337" t="s">
        <v>1174</v>
      </c>
      <c r="C291" s="337" t="s">
        <v>1175</v>
      </c>
    </row>
    <row r="292" spans="1:3" ht="12">
      <c r="A292" s="337" t="s">
        <v>786</v>
      </c>
      <c r="B292" s="337" t="s">
        <v>1176</v>
      </c>
      <c r="C292" s="337" t="s">
        <v>1177</v>
      </c>
    </row>
    <row r="293" spans="1:3" ht="12">
      <c r="A293" s="337" t="s">
        <v>786</v>
      </c>
      <c r="B293" s="337" t="s">
        <v>1178</v>
      </c>
      <c r="C293" s="337" t="s">
        <v>1179</v>
      </c>
    </row>
    <row r="294" spans="1:3" ht="12">
      <c r="A294" s="337" t="s">
        <v>786</v>
      </c>
      <c r="B294" s="337" t="s">
        <v>1180</v>
      </c>
      <c r="C294" s="337" t="s">
        <v>1181</v>
      </c>
    </row>
    <row r="295" spans="1:3" ht="12">
      <c r="A295" s="337" t="s">
        <v>786</v>
      </c>
      <c r="B295" s="337" t="s">
        <v>1182</v>
      </c>
      <c r="C295" s="337" t="s">
        <v>1183</v>
      </c>
    </row>
    <row r="296" spans="1:3" ht="12">
      <c r="A296" s="337" t="s">
        <v>786</v>
      </c>
      <c r="B296" s="337" t="s">
        <v>1184</v>
      </c>
      <c r="C296" s="337" t="s">
        <v>1185</v>
      </c>
    </row>
    <row r="297" spans="1:3" ht="12">
      <c r="A297" s="337" t="s">
        <v>790</v>
      </c>
      <c r="B297" s="337" t="s">
        <v>790</v>
      </c>
      <c r="C297" s="337" t="s">
        <v>1186</v>
      </c>
    </row>
    <row r="298" spans="1:3" ht="12">
      <c r="A298" s="337" t="s">
        <v>790</v>
      </c>
      <c r="B298" s="337" t="s">
        <v>1187</v>
      </c>
      <c r="C298" s="337" t="s">
        <v>1188</v>
      </c>
    </row>
    <row r="299" spans="1:3" ht="12">
      <c r="A299" s="337" t="s">
        <v>790</v>
      </c>
      <c r="B299" s="337" t="s">
        <v>1189</v>
      </c>
      <c r="C299" s="337" t="s">
        <v>1190</v>
      </c>
    </row>
    <row r="300" spans="1:3" ht="12">
      <c r="A300" s="337" t="s">
        <v>790</v>
      </c>
      <c r="B300" s="337" t="s">
        <v>1191</v>
      </c>
      <c r="C300" s="337" t="s">
        <v>1192</v>
      </c>
    </row>
    <row r="301" spans="1:3" ht="12">
      <c r="A301" s="337" t="s">
        <v>790</v>
      </c>
      <c r="B301" s="337" t="s">
        <v>1193</v>
      </c>
      <c r="C301" s="337" t="s">
        <v>1194</v>
      </c>
    </row>
    <row r="302" spans="1:3" ht="12">
      <c r="A302" s="337" t="s">
        <v>790</v>
      </c>
      <c r="B302" s="337" t="s">
        <v>1195</v>
      </c>
      <c r="C302" s="337" t="s">
        <v>1196</v>
      </c>
    </row>
    <row r="303" spans="1:3" ht="12">
      <c r="A303" s="337" t="s">
        <v>790</v>
      </c>
      <c r="B303" s="337" t="s">
        <v>1197</v>
      </c>
      <c r="C303" s="337" t="s">
        <v>1198</v>
      </c>
    </row>
    <row r="304" spans="1:3" ht="12">
      <c r="A304" s="337" t="s">
        <v>790</v>
      </c>
      <c r="B304" s="337" t="s">
        <v>1199</v>
      </c>
      <c r="C304" s="337" t="s">
        <v>1200</v>
      </c>
    </row>
    <row r="305" spans="1:3" ht="12">
      <c r="A305" s="337" t="s">
        <v>790</v>
      </c>
      <c r="B305" s="337" t="s">
        <v>1201</v>
      </c>
      <c r="C305" s="337" t="s">
        <v>1202</v>
      </c>
    </row>
    <row r="306" spans="1:3" ht="12">
      <c r="A306" s="337" t="s">
        <v>790</v>
      </c>
      <c r="B306" s="337" t="s">
        <v>1203</v>
      </c>
      <c r="C306" s="337" t="s">
        <v>1204</v>
      </c>
    </row>
    <row r="307" spans="1:3" ht="12">
      <c r="A307" s="337" t="s">
        <v>790</v>
      </c>
      <c r="B307" s="337" t="s">
        <v>1205</v>
      </c>
      <c r="C307" s="337" t="s">
        <v>1206</v>
      </c>
    </row>
    <row r="308" spans="1:3" ht="12">
      <c r="A308" s="337" t="s">
        <v>790</v>
      </c>
      <c r="B308" s="337" t="s">
        <v>1207</v>
      </c>
      <c r="C308" s="337" t="s">
        <v>1208</v>
      </c>
    </row>
    <row r="309" spans="1:3" ht="12">
      <c r="A309" s="337" t="s">
        <v>794</v>
      </c>
      <c r="B309" s="337" t="s">
        <v>794</v>
      </c>
      <c r="C309" s="337" t="s">
        <v>1209</v>
      </c>
    </row>
    <row r="310" spans="1:3" ht="12">
      <c r="A310" s="337" t="s">
        <v>794</v>
      </c>
      <c r="B310" s="337" t="s">
        <v>1210</v>
      </c>
      <c r="C310" s="337" t="s">
        <v>1211</v>
      </c>
    </row>
    <row r="311" spans="1:3" ht="12">
      <c r="A311" s="337" t="s">
        <v>794</v>
      </c>
      <c r="B311" s="337" t="s">
        <v>605</v>
      </c>
      <c r="C311" s="337" t="s">
        <v>1212</v>
      </c>
    </row>
    <row r="312" spans="1:3" ht="12">
      <c r="A312" s="337" t="s">
        <v>794</v>
      </c>
      <c r="B312" s="337" t="s">
        <v>1213</v>
      </c>
      <c r="C312" s="337" t="s">
        <v>1214</v>
      </c>
    </row>
    <row r="313" spans="1:3" ht="12">
      <c r="A313" s="337" t="s">
        <v>794</v>
      </c>
      <c r="B313" s="337" t="s">
        <v>1215</v>
      </c>
      <c r="C313" s="337" t="s">
        <v>1216</v>
      </c>
    </row>
    <row r="314" spans="1:3" ht="12">
      <c r="A314" s="337" t="s">
        <v>794</v>
      </c>
      <c r="B314" s="337" t="s">
        <v>1217</v>
      </c>
      <c r="C314" s="337" t="s">
        <v>1218</v>
      </c>
    </row>
    <row r="315" spans="1:3" ht="12">
      <c r="A315" s="337" t="s">
        <v>794</v>
      </c>
      <c r="B315" s="337" t="s">
        <v>1219</v>
      </c>
      <c r="C315" s="337" t="s">
        <v>1220</v>
      </c>
    </row>
    <row r="316" spans="1:3" ht="12">
      <c r="A316" s="337" t="s">
        <v>794</v>
      </c>
      <c r="B316" s="337" t="s">
        <v>1221</v>
      </c>
      <c r="C316" s="337" t="s">
        <v>1222</v>
      </c>
    </row>
    <row r="317" spans="1:3" ht="12">
      <c r="A317" s="337" t="s">
        <v>794</v>
      </c>
      <c r="B317" s="337" t="s">
        <v>1223</v>
      </c>
      <c r="C317" s="337" t="s">
        <v>1224</v>
      </c>
    </row>
    <row r="318" spans="1:3" ht="12">
      <c r="A318" s="337" t="s">
        <v>794</v>
      </c>
      <c r="B318" s="337" t="s">
        <v>1225</v>
      </c>
      <c r="C318" s="337" t="s">
        <v>1226</v>
      </c>
    </row>
    <row r="319" spans="1:3" ht="12">
      <c r="A319" s="337" t="s">
        <v>794</v>
      </c>
      <c r="B319" s="337" t="s">
        <v>1227</v>
      </c>
      <c r="C319" s="337" t="s">
        <v>1228</v>
      </c>
    </row>
    <row r="320" spans="1:3" ht="12">
      <c r="A320" s="337" t="s">
        <v>794</v>
      </c>
      <c r="B320" s="337" t="s">
        <v>1229</v>
      </c>
      <c r="C320" s="337" t="s">
        <v>1230</v>
      </c>
    </row>
    <row r="321" spans="1:3" ht="12">
      <c r="A321" s="337" t="s">
        <v>797</v>
      </c>
      <c r="B321" s="337" t="s">
        <v>797</v>
      </c>
      <c r="C321" s="337" t="s">
        <v>1231</v>
      </c>
    </row>
    <row r="322" spans="1:3" ht="12">
      <c r="A322" s="337" t="s">
        <v>797</v>
      </c>
      <c r="B322" s="337" t="s">
        <v>1232</v>
      </c>
      <c r="C322" s="337" t="s">
        <v>1233</v>
      </c>
    </row>
    <row r="323" spans="1:3" ht="12">
      <c r="A323" s="337" t="s">
        <v>797</v>
      </c>
      <c r="B323" s="337" t="s">
        <v>1234</v>
      </c>
      <c r="C323" s="337" t="s">
        <v>1235</v>
      </c>
    </row>
    <row r="324" spans="1:3" ht="12">
      <c r="A324" s="337" t="s">
        <v>797</v>
      </c>
      <c r="B324" s="337" t="s">
        <v>1236</v>
      </c>
      <c r="C324" s="337" t="s">
        <v>1237</v>
      </c>
    </row>
    <row r="325" spans="1:3" ht="12">
      <c r="A325" s="337" t="s">
        <v>797</v>
      </c>
      <c r="B325" s="337" t="s">
        <v>1238</v>
      </c>
      <c r="C325" s="337" t="s">
        <v>1239</v>
      </c>
    </row>
    <row r="326" spans="1:3" ht="12">
      <c r="A326" s="337" t="s">
        <v>797</v>
      </c>
      <c r="B326" s="337" t="s">
        <v>1240</v>
      </c>
      <c r="C326" s="337" t="s">
        <v>1241</v>
      </c>
    </row>
    <row r="327" spans="1:3" ht="12">
      <c r="A327" s="337" t="s">
        <v>797</v>
      </c>
      <c r="B327" s="337" t="s">
        <v>1242</v>
      </c>
      <c r="C327" s="337" t="s">
        <v>1243</v>
      </c>
    </row>
    <row r="328" spans="1:3" ht="12">
      <c r="A328" s="337" t="s">
        <v>797</v>
      </c>
      <c r="B328" s="337" t="s">
        <v>1244</v>
      </c>
      <c r="C328" s="337" t="s">
        <v>1245</v>
      </c>
    </row>
    <row r="329" spans="1:3" ht="12">
      <c r="A329" s="337" t="s">
        <v>797</v>
      </c>
      <c r="B329" s="337" t="s">
        <v>1246</v>
      </c>
      <c r="C329" s="337" t="s">
        <v>1247</v>
      </c>
    </row>
    <row r="330" spans="1:3" ht="12">
      <c r="A330" s="337" t="s">
        <v>797</v>
      </c>
      <c r="B330" s="337" t="s">
        <v>1248</v>
      </c>
      <c r="C330" s="337" t="s">
        <v>1249</v>
      </c>
    </row>
    <row r="331" spans="1:3" ht="12">
      <c r="A331" s="337" t="s">
        <v>797</v>
      </c>
      <c r="B331" s="337" t="s">
        <v>1250</v>
      </c>
      <c r="C331" s="337" t="s">
        <v>1251</v>
      </c>
    </row>
    <row r="332" spans="1:3" ht="12">
      <c r="A332" s="337" t="s">
        <v>797</v>
      </c>
      <c r="B332" s="337" t="s">
        <v>1252</v>
      </c>
      <c r="C332" s="337" t="s">
        <v>1253</v>
      </c>
    </row>
    <row r="333" spans="1:3" ht="12">
      <c r="A333" s="337" t="s">
        <v>797</v>
      </c>
      <c r="B333" s="337" t="s">
        <v>1254</v>
      </c>
      <c r="C333" s="337" t="s">
        <v>1255</v>
      </c>
    </row>
    <row r="334" spans="1:3" ht="12">
      <c r="A334" s="337" t="s">
        <v>657</v>
      </c>
      <c r="B334" s="337" t="s">
        <v>657</v>
      </c>
      <c r="C334" s="337" t="s">
        <v>658</v>
      </c>
    </row>
    <row r="335" spans="1:3" ht="12">
      <c r="A335" s="337" t="s">
        <v>662</v>
      </c>
      <c r="B335" s="337" t="s">
        <v>662</v>
      </c>
      <c r="C335" s="337" t="s">
        <v>663</v>
      </c>
    </row>
    <row r="336" spans="1:3" ht="12">
      <c r="A336" s="337" t="s">
        <v>669</v>
      </c>
      <c r="B336" s="337" t="s">
        <v>669</v>
      </c>
      <c r="C336" s="337" t="s">
        <v>670</v>
      </c>
    </row>
    <row r="337" spans="1:3" ht="12">
      <c r="A337" s="337" t="s">
        <v>674</v>
      </c>
      <c r="B337" s="337" t="s">
        <v>674</v>
      </c>
      <c r="C337" s="337" t="s">
        <v>675</v>
      </c>
    </row>
    <row r="338" spans="1:3" ht="12">
      <c r="A338" s="337" t="s">
        <v>812</v>
      </c>
      <c r="B338" s="337" t="s">
        <v>812</v>
      </c>
      <c r="C338" s="337" t="s">
        <v>1256</v>
      </c>
    </row>
    <row r="339" spans="1:3" ht="12">
      <c r="A339" s="337" t="s">
        <v>679</v>
      </c>
      <c r="B339" s="337" t="s">
        <v>679</v>
      </c>
      <c r="C339" s="337" t="s">
        <v>680</v>
      </c>
    </row>
    <row r="340" spans="1:3" ht="12">
      <c r="A340" s="337" t="s">
        <v>684</v>
      </c>
      <c r="B340" s="337" t="s">
        <v>684</v>
      </c>
      <c r="C340" s="337" t="s">
        <v>685</v>
      </c>
    </row>
    <row r="341" spans="1:3" ht="12">
      <c r="A341" s="337" t="s">
        <v>693</v>
      </c>
      <c r="B341" s="337" t="s">
        <v>693</v>
      </c>
      <c r="C341" s="337" t="s">
        <v>694</v>
      </c>
    </row>
    <row r="342" spans="1:3" ht="12">
      <c r="A342" s="337" t="s">
        <v>59</v>
      </c>
      <c r="B342" s="337" t="s">
        <v>59</v>
      </c>
      <c r="C342" s="337" t="s">
        <v>60</v>
      </c>
    </row>
    <row r="343" spans="1:3" ht="12">
      <c r="A343" s="337" t="s">
        <v>697</v>
      </c>
      <c r="B343" s="337" t="s">
        <v>697</v>
      </c>
      <c r="C343" s="337" t="s">
        <v>698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8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8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8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8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Z59"/>
  <sheetViews>
    <sheetView workbookViewId="0" topLeftCell="A1">
      <selection activeCell="A1" sqref="A1"/>
    </sheetView>
  </sheetViews>
  <sheetFormatPr defaultColWidth="9.140625" defaultRowHeight="11.25"/>
  <cols>
    <col min="1" max="1" width="0" style="51" hidden="1" customWidth="1"/>
    <col min="2" max="2" width="0" style="52" hidden="1" customWidth="1"/>
    <col min="3" max="3" width="2.7109375" style="53" customWidth="1"/>
    <col min="4" max="4" width="4.8515625" style="54" customWidth="1"/>
    <col min="5" max="6" width="30.8515625" style="54" customWidth="1"/>
    <col min="7" max="7" width="45.7109375" style="55" customWidth="1"/>
    <col min="8" max="8" width="5.00390625" style="54" customWidth="1"/>
    <col min="9" max="10" width="2.7109375" style="54" customWidth="1"/>
    <col min="11" max="16384" width="9.140625" style="54" customWidth="1"/>
  </cols>
  <sheetData>
    <row r="1" spans="1:7" s="53" customFormat="1" ht="10.5" customHeight="1">
      <c r="A1" s="51" t="str">
        <f>region_name</f>
        <v>Самарская область</v>
      </c>
      <c r="B1" s="52">
        <f>IF(god="","Не определено",god)</f>
      </c>
      <c r="C1" s="53" t="str">
        <f>org&amp;"_INN:"&amp;inn&amp;"_KPP:"&amp;kpp</f>
        <v>ООО “Волжские коммунальные системы”_INN:6312101799_KPP:631201001</v>
      </c>
      <c r="G1" s="56"/>
    </row>
    <row r="2" spans="1:8" s="53" customFormat="1" ht="11.25" customHeight="1">
      <c r="A2" s="51" t="str">
        <f>IF(org="","Не определено",org)</f>
        <v>ООО “Волжские коммунальные системы”</v>
      </c>
      <c r="B2" s="52" t="str">
        <f>IF(inn="","Не определено",inn)</f>
        <v>6312101799</v>
      </c>
      <c r="G2" s="56"/>
      <c r="H2" s="57" t="str">
        <f>codeTemplates</f>
        <v>Код шаблона: JKH.OPEN.INFO.QUARTER.GVS</v>
      </c>
    </row>
    <row r="3" spans="4:9" ht="18" customHeight="1">
      <c r="D3" s="58"/>
      <c r="E3" s="59"/>
      <c r="F3" s="60"/>
      <c r="G3" s="61" t="e">
        <f>version</f>
        <v>#NAME?</v>
      </c>
      <c r="H3" s="61"/>
      <c r="I3" s="58"/>
    </row>
    <row r="4" spans="1:9" ht="30" customHeight="1">
      <c r="A4" s="51" t="str">
        <f>IF(fil="","Не определено",fil)</f>
        <v>Не определено</v>
      </c>
      <c r="B4" s="52" t="str">
        <f>IF(kpp="","Не определено",kpp)</f>
        <v>631201001</v>
      </c>
      <c r="D4" s="62" t="s">
        <v>30</v>
      </c>
      <c r="E4" s="62"/>
      <c r="F4" s="62"/>
      <c r="G4" s="62"/>
      <c r="H4" s="62"/>
      <c r="I4" s="58"/>
    </row>
    <row r="5" spans="4:9" ht="12">
      <c r="D5" s="60"/>
      <c r="E5" s="60"/>
      <c r="F5" s="60"/>
      <c r="G5" s="63"/>
      <c r="H5" s="60"/>
      <c r="I5" s="58"/>
    </row>
    <row r="6" spans="4:9" ht="16.5" customHeight="1">
      <c r="D6" s="64"/>
      <c r="E6" s="65"/>
      <c r="F6" s="65"/>
      <c r="G6" s="66"/>
      <c r="H6" s="67"/>
      <c r="I6" s="58"/>
    </row>
    <row r="7" spans="1:9" ht="23.25" customHeight="1">
      <c r="A7" s="68"/>
      <c r="D7" s="69"/>
      <c r="E7" s="70" t="s">
        <v>28</v>
      </c>
      <c r="F7" s="70"/>
      <c r="G7" s="71" t="s">
        <v>29</v>
      </c>
      <c r="H7" s="72"/>
      <c r="I7" s="58"/>
    </row>
    <row r="8" spans="1:9" ht="12">
      <c r="A8" s="68"/>
      <c r="D8" s="69"/>
      <c r="E8" s="73"/>
      <c r="F8" s="73"/>
      <c r="G8" s="73"/>
      <c r="H8" s="72"/>
      <c r="I8" s="58"/>
    </row>
    <row r="9" spans="1:9" ht="26.25" customHeight="1">
      <c r="A9" s="68"/>
      <c r="D9" s="74"/>
      <c r="E9" s="75" t="s">
        <v>31</v>
      </c>
      <c r="F9" s="75"/>
      <c r="G9" s="75"/>
      <c r="H9" s="72"/>
      <c r="I9" s="58"/>
    </row>
    <row r="10" spans="1:9" ht="23.25" customHeight="1">
      <c r="A10" s="68"/>
      <c r="D10" s="74"/>
      <c r="E10" s="76" t="s">
        <v>32</v>
      </c>
      <c r="F10" s="76"/>
      <c r="G10" s="77" t="s">
        <v>33</v>
      </c>
      <c r="H10" s="72"/>
      <c r="I10" s="58"/>
    </row>
    <row r="11" spans="4:10" ht="2.25" customHeight="1">
      <c r="D11" s="74"/>
      <c r="E11" s="78"/>
      <c r="F11" s="78"/>
      <c r="G11" s="78"/>
      <c r="H11" s="72"/>
      <c r="I11" s="58"/>
      <c r="J11" s="79"/>
    </row>
    <row r="12" spans="4:9" ht="24.75" customHeight="1">
      <c r="D12" s="74"/>
      <c r="E12" s="80" t="s">
        <v>34</v>
      </c>
      <c r="F12" s="80"/>
      <c r="G12" s="77" t="s">
        <v>35</v>
      </c>
      <c r="H12" s="81"/>
      <c r="I12" s="58"/>
    </row>
    <row r="13" spans="1:9" ht="12">
      <c r="A13" s="68"/>
      <c r="D13" s="74"/>
      <c r="E13" s="82"/>
      <c r="F13" s="59"/>
      <c r="G13" s="83"/>
      <c r="H13" s="84"/>
      <c r="I13" s="58"/>
    </row>
    <row r="14" spans="1:9" ht="23.25" customHeight="1">
      <c r="A14" s="68"/>
      <c r="D14" s="74"/>
      <c r="E14" s="85" t="s">
        <v>36</v>
      </c>
      <c r="F14" s="85"/>
      <c r="G14" s="85"/>
      <c r="H14" s="84"/>
      <c r="I14" s="58"/>
    </row>
    <row r="15" spans="4:9" ht="23.25" customHeight="1">
      <c r="D15" s="74"/>
      <c r="E15" s="86" t="s">
        <v>37</v>
      </c>
      <c r="F15" s="86"/>
      <c r="G15" s="87">
        <v>2013</v>
      </c>
      <c r="H15" s="72"/>
      <c r="I15" s="58"/>
    </row>
    <row r="16" spans="4:9" ht="23.25" customHeight="1">
      <c r="D16" s="74"/>
      <c r="E16" s="88" t="s">
        <v>38</v>
      </c>
      <c r="F16" s="88"/>
      <c r="G16" s="89" t="s">
        <v>39</v>
      </c>
      <c r="H16" s="72"/>
      <c r="I16" s="58"/>
    </row>
    <row r="17" spans="4:9" ht="12" customHeight="1">
      <c r="D17" s="74"/>
      <c r="E17" s="78"/>
      <c r="F17" s="59"/>
      <c r="G17" s="63"/>
      <c r="H17" s="90"/>
      <c r="I17" s="58"/>
    </row>
    <row r="18" spans="1:9" ht="23.25" customHeight="1">
      <c r="A18" s="51" t="s">
        <v>40</v>
      </c>
      <c r="B18" s="52" t="s">
        <v>41</v>
      </c>
      <c r="D18" s="74"/>
      <c r="E18" s="76" t="s">
        <v>41</v>
      </c>
      <c r="F18" s="76"/>
      <c r="G18" s="77" t="s">
        <v>42</v>
      </c>
      <c r="H18" s="90"/>
      <c r="I18" s="58"/>
    </row>
    <row r="19" spans="4:9" ht="12">
      <c r="D19" s="74"/>
      <c r="E19" s="78"/>
      <c r="F19" s="78"/>
      <c r="G19" s="78"/>
      <c r="H19" s="90"/>
      <c r="I19" s="58"/>
    </row>
    <row r="20" spans="4:9" ht="37.5" customHeight="1">
      <c r="D20" s="74"/>
      <c r="E20" s="78"/>
      <c r="F20" s="78"/>
      <c r="G20" s="78"/>
      <c r="H20" s="90"/>
      <c r="I20" s="58"/>
    </row>
    <row r="21" spans="1:9" ht="33.75" customHeight="1">
      <c r="A21" s="51">
        <v>66</v>
      </c>
      <c r="D21" s="74"/>
      <c r="E21" s="91" t="s">
        <v>43</v>
      </c>
      <c r="F21" s="91"/>
      <c r="G21" s="91"/>
      <c r="H21" s="81"/>
      <c r="I21" s="58"/>
    </row>
    <row r="22" spans="4:10" ht="26.25" customHeight="1">
      <c r="D22" s="74"/>
      <c r="E22" s="80" t="s">
        <v>44</v>
      </c>
      <c r="F22" s="80"/>
      <c r="G22" s="92" t="s">
        <v>45</v>
      </c>
      <c r="H22" s="72"/>
      <c r="I22" s="58"/>
      <c r="J22" s="79"/>
    </row>
    <row r="23" spans="4:10" ht="2.25" customHeight="1">
      <c r="D23" s="74"/>
      <c r="E23" s="78"/>
      <c r="F23" s="78"/>
      <c r="G23" s="78"/>
      <c r="H23" s="72"/>
      <c r="I23" s="58"/>
      <c r="J23" s="79"/>
    </row>
    <row r="24" spans="4:9" ht="24.75" customHeight="1" hidden="1">
      <c r="D24" s="74"/>
      <c r="E24" s="80" t="s">
        <v>46</v>
      </c>
      <c r="F24" s="80"/>
      <c r="G24" s="93"/>
      <c r="H24" s="81"/>
      <c r="I24" s="58"/>
    </row>
    <row r="25" spans="4:10" ht="2.25" customHeight="1">
      <c r="D25" s="74"/>
      <c r="E25" s="78"/>
      <c r="F25" s="78"/>
      <c r="G25" s="78"/>
      <c r="H25" s="72"/>
      <c r="I25" s="58"/>
      <c r="J25" s="79"/>
    </row>
    <row r="26" spans="4:9" ht="26.25" customHeight="1">
      <c r="D26" s="74"/>
      <c r="E26" s="94" t="s">
        <v>47</v>
      </c>
      <c r="F26" s="94"/>
      <c r="G26" s="95" t="s">
        <v>48</v>
      </c>
      <c r="H26" s="81"/>
      <c r="I26" s="58"/>
    </row>
    <row r="27" spans="4:9" ht="26.25" customHeight="1">
      <c r="D27" s="74"/>
      <c r="E27" s="96" t="s">
        <v>49</v>
      </c>
      <c r="F27" s="96"/>
      <c r="G27" s="97" t="s">
        <v>50</v>
      </c>
      <c r="H27" s="81"/>
      <c r="I27" s="58"/>
    </row>
    <row r="28" spans="4:10" ht="2.25" customHeight="1">
      <c r="D28" s="74"/>
      <c r="E28" s="78"/>
      <c r="F28" s="78"/>
      <c r="G28" s="78"/>
      <c r="H28" s="72"/>
      <c r="I28" s="58"/>
      <c r="J28" s="79"/>
    </row>
    <row r="29" spans="4:9" ht="26.25" customHeight="1">
      <c r="D29" s="74"/>
      <c r="E29" s="98" t="s">
        <v>51</v>
      </c>
      <c r="F29" s="98"/>
      <c r="G29" s="99" t="s">
        <v>52</v>
      </c>
      <c r="H29" s="81"/>
      <c r="I29" s="58"/>
    </row>
    <row r="30" spans="4:9" ht="18" customHeight="1">
      <c r="D30" s="74"/>
      <c r="E30" s="78"/>
      <c r="F30" s="78"/>
      <c r="G30" s="78"/>
      <c r="H30" s="81"/>
      <c r="I30" s="58"/>
    </row>
    <row r="31" spans="4:9" ht="30.75" customHeight="1">
      <c r="D31" s="74"/>
      <c r="E31" s="78"/>
      <c r="F31" s="78"/>
      <c r="G31" s="78"/>
      <c r="H31" s="81"/>
      <c r="I31" s="58"/>
    </row>
    <row r="32" spans="4:9" ht="30.75" customHeight="1">
      <c r="D32" s="74"/>
      <c r="E32" s="100" t="s">
        <v>53</v>
      </c>
      <c r="F32" s="100"/>
      <c r="G32" s="100"/>
      <c r="H32" s="81"/>
      <c r="I32" s="58"/>
    </row>
    <row r="33" spans="3:17" ht="56.25" customHeight="1">
      <c r="C33" s="101"/>
      <c r="D33" s="74"/>
      <c r="E33" s="102" t="s">
        <v>54</v>
      </c>
      <c r="F33" s="103" t="s">
        <v>55</v>
      </c>
      <c r="G33" s="103"/>
      <c r="H33" s="72"/>
      <c r="I33" s="58"/>
      <c r="O33" s="104"/>
      <c r="P33" s="104"/>
      <c r="Q33" s="105"/>
    </row>
    <row r="34" spans="3:17" ht="18.75" customHeight="1">
      <c r="C34" s="101"/>
      <c r="D34" s="74"/>
      <c r="E34" s="106" t="s">
        <v>56</v>
      </c>
      <c r="F34" s="107" t="s">
        <v>57</v>
      </c>
      <c r="G34" s="108" t="s">
        <v>58</v>
      </c>
      <c r="H34" s="72"/>
      <c r="I34" s="58"/>
      <c r="O34" s="104"/>
      <c r="P34" s="104"/>
      <c r="Q34" s="105"/>
    </row>
    <row r="35" spans="3:17" ht="15" customHeight="1">
      <c r="C35" s="109"/>
      <c r="D35" s="74"/>
      <c r="E35" s="110" t="s">
        <v>59</v>
      </c>
      <c r="F35" s="111" t="s">
        <v>59</v>
      </c>
      <c r="G35" s="112" t="s">
        <v>60</v>
      </c>
      <c r="H35" s="72"/>
      <c r="I35" s="58"/>
      <c r="O35" s="104"/>
      <c r="P35" s="104"/>
      <c r="Q35" s="105"/>
    </row>
    <row r="36" spans="3:9" ht="15" customHeight="1">
      <c r="C36" s="109"/>
      <c r="D36" s="74"/>
      <c r="E36" s="110"/>
      <c r="F36" s="113" t="s">
        <v>61</v>
      </c>
      <c r="G36" s="114"/>
      <c r="H36" s="115"/>
      <c r="I36" s="58"/>
    </row>
    <row r="37" spans="3:9" ht="15" customHeight="1">
      <c r="C37" s="109"/>
      <c r="D37" s="74"/>
      <c r="E37" s="116" t="s">
        <v>62</v>
      </c>
      <c r="F37" s="117"/>
      <c r="G37" s="118"/>
      <c r="H37" s="81"/>
      <c r="I37" s="58"/>
    </row>
    <row r="38" spans="4:9" ht="12" customHeight="1">
      <c r="D38" s="74"/>
      <c r="E38" s="78"/>
      <c r="F38" s="60"/>
      <c r="G38" s="119"/>
      <c r="H38" s="81"/>
      <c r="I38" s="58"/>
    </row>
    <row r="39" spans="4:8" ht="12.75" customHeight="1">
      <c r="D39" s="120"/>
      <c r="E39" s="85" t="s">
        <v>63</v>
      </c>
      <c r="F39" s="85"/>
      <c r="G39" s="85"/>
      <c r="H39" s="72"/>
    </row>
    <row r="40" spans="4:8" ht="12.75" customHeight="1">
      <c r="D40" s="120"/>
      <c r="E40" s="121" t="s">
        <v>64</v>
      </c>
      <c r="F40" s="121"/>
      <c r="G40" s="122" t="s">
        <v>65</v>
      </c>
      <c r="H40" s="72"/>
    </row>
    <row r="41" spans="4:8" ht="13.5" customHeight="1">
      <c r="D41" s="120"/>
      <c r="E41" s="123" t="s">
        <v>66</v>
      </c>
      <c r="F41" s="123"/>
      <c r="G41" s="124" t="s">
        <v>65</v>
      </c>
      <c r="H41" s="72"/>
    </row>
    <row r="42" spans="4:8" ht="13.5">
      <c r="D42" s="120"/>
      <c r="E42" s="125"/>
      <c r="F42" s="126"/>
      <c r="G42" s="126"/>
      <c r="H42" s="72"/>
    </row>
    <row r="43" spans="4:8" ht="12.75" customHeight="1">
      <c r="D43" s="120"/>
      <c r="E43" s="85" t="s">
        <v>67</v>
      </c>
      <c r="F43" s="85"/>
      <c r="G43" s="85"/>
      <c r="H43" s="72"/>
    </row>
    <row r="44" spans="4:8" ht="12.75" customHeight="1">
      <c r="D44" s="120"/>
      <c r="E44" s="121" t="s">
        <v>68</v>
      </c>
      <c r="F44" s="121"/>
      <c r="G44" s="122" t="s">
        <v>69</v>
      </c>
      <c r="H44" s="72"/>
    </row>
    <row r="45" spans="4:8" ht="13.5" customHeight="1">
      <c r="D45" s="120"/>
      <c r="E45" s="123" t="s">
        <v>70</v>
      </c>
      <c r="F45" s="123"/>
      <c r="G45" s="124" t="s">
        <v>71</v>
      </c>
      <c r="H45" s="72"/>
    </row>
    <row r="46" spans="4:8" ht="13.5">
      <c r="D46" s="120"/>
      <c r="E46" s="125"/>
      <c r="F46" s="126"/>
      <c r="G46" s="126"/>
      <c r="H46" s="72"/>
    </row>
    <row r="47" spans="4:8" ht="12.75" customHeight="1">
      <c r="D47" s="120"/>
      <c r="E47" s="85" t="s">
        <v>72</v>
      </c>
      <c r="F47" s="85"/>
      <c r="G47" s="85"/>
      <c r="H47" s="72"/>
    </row>
    <row r="48" spans="4:8" ht="12.75" customHeight="1">
      <c r="D48" s="120"/>
      <c r="E48" s="121" t="s">
        <v>68</v>
      </c>
      <c r="F48" s="121"/>
      <c r="G48" s="122" t="s">
        <v>73</v>
      </c>
      <c r="H48" s="72"/>
    </row>
    <row r="49" spans="4:8" ht="13.5" customHeight="1">
      <c r="D49" s="120"/>
      <c r="E49" s="123" t="s">
        <v>70</v>
      </c>
      <c r="F49" s="123"/>
      <c r="G49" s="124" t="s">
        <v>74</v>
      </c>
      <c r="H49" s="72"/>
    </row>
    <row r="50" spans="4:26" s="54" customFormat="1" ht="13.5">
      <c r="D50" s="120"/>
      <c r="E50" s="125"/>
      <c r="F50" s="126"/>
      <c r="G50" s="126"/>
      <c r="H50" s="72"/>
      <c r="Z50" s="79"/>
    </row>
    <row r="51" spans="4:26" s="54" customFormat="1" ht="12.75" customHeight="1">
      <c r="D51" s="120"/>
      <c r="E51" s="85" t="s">
        <v>75</v>
      </c>
      <c r="F51" s="85"/>
      <c r="G51" s="85"/>
      <c r="H51" s="72"/>
      <c r="Z51" s="79"/>
    </row>
    <row r="52" spans="4:26" s="54" customFormat="1" ht="12.75" customHeight="1">
      <c r="D52" s="120"/>
      <c r="E52" s="121" t="s">
        <v>68</v>
      </c>
      <c r="F52" s="121"/>
      <c r="G52" s="122" t="s">
        <v>76</v>
      </c>
      <c r="H52" s="72"/>
      <c r="Z52" s="79"/>
    </row>
    <row r="53" spans="4:26" s="54" customFormat="1" ht="12.75" customHeight="1">
      <c r="D53" s="120"/>
      <c r="E53" s="127" t="s">
        <v>77</v>
      </c>
      <c r="F53" s="127"/>
      <c r="G53" s="122" t="s">
        <v>78</v>
      </c>
      <c r="H53" s="72"/>
      <c r="Z53" s="79"/>
    </row>
    <row r="54" spans="4:26" s="54" customFormat="1" ht="12.75" customHeight="1">
      <c r="D54" s="120"/>
      <c r="E54" s="127" t="s">
        <v>70</v>
      </c>
      <c r="F54" s="127"/>
      <c r="G54" s="122" t="s">
        <v>71</v>
      </c>
      <c r="H54" s="72"/>
      <c r="Z54" s="79"/>
    </row>
    <row r="55" spans="4:26" s="54" customFormat="1" ht="13.5" customHeight="1">
      <c r="D55" s="120"/>
      <c r="E55" s="128" t="s">
        <v>19</v>
      </c>
      <c r="F55" s="128"/>
      <c r="G55" s="124" t="s">
        <v>79</v>
      </c>
      <c r="H55" s="72"/>
      <c r="Z55" s="79"/>
    </row>
    <row r="56" spans="4:9" ht="12">
      <c r="D56" s="129"/>
      <c r="E56" s="130"/>
      <c r="F56" s="130"/>
      <c r="G56" s="131"/>
      <c r="H56" s="132"/>
      <c r="I56" s="58"/>
    </row>
    <row r="58" s="54" customFormat="1" ht="12">
      <c r="Z58" s="79"/>
    </row>
    <row r="59" s="54" customFormat="1" ht="12">
      <c r="Z59" s="79"/>
    </row>
  </sheetData>
  <sheetProtection selectLockedCells="1" selectUnlockedCells="1"/>
  <mergeCells count="34">
    <mergeCell ref="G3:H3"/>
    <mergeCell ref="D4:H4"/>
    <mergeCell ref="E7:F7"/>
    <mergeCell ref="E9:G9"/>
    <mergeCell ref="E10:F10"/>
    <mergeCell ref="E12:F12"/>
    <mergeCell ref="E14:G14"/>
    <mergeCell ref="E15:F15"/>
    <mergeCell ref="E16:F16"/>
    <mergeCell ref="E18:F18"/>
    <mergeCell ref="E21:G21"/>
    <mergeCell ref="E22:F22"/>
    <mergeCell ref="E24:F24"/>
    <mergeCell ref="E26:F26"/>
    <mergeCell ref="E27:F27"/>
    <mergeCell ref="E29:F29"/>
    <mergeCell ref="E32:G32"/>
    <mergeCell ref="F33:G33"/>
    <mergeCell ref="C35:C37"/>
    <mergeCell ref="E35:E36"/>
    <mergeCell ref="E39:G39"/>
    <mergeCell ref="E40:F40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53:F53"/>
    <mergeCell ref="E54:F54"/>
    <mergeCell ref="E55:F55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  <formula2>0</formula2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>
      <formula1>0</formula1>
    </dataValidation>
    <dataValidation allowBlank="1" sqref="G29">
      <formula1>0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  <formula2>0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MO_LIST_37</formula1>
      <formula2>0</formula2>
    </dataValidation>
  </dataValidations>
  <hyperlinks>
    <hyperlink ref="F36" location="Титульный!A1" display="Добавить МО"/>
    <hyperlink ref="E37" location="Титульный!A1" display="Добавить МР"/>
  </hyperlinks>
  <printOptions/>
  <pageMargins left="1.18125" right="0.39375" top="0.39375" bottom="0.39375" header="0.5118055555555555" footer="0.5118055555555555"/>
  <pageSetup horizontalDpi="300" verticalDpi="300" orientation="portrait" paperSize="9" scale="75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AR34"/>
  <sheetViews>
    <sheetView tabSelected="1" workbookViewId="0" topLeftCell="A1">
      <selection activeCell="A1" sqref="A1"/>
    </sheetView>
  </sheetViews>
  <sheetFormatPr defaultColWidth="9.140625" defaultRowHeight="11.25"/>
  <cols>
    <col min="1" max="2" width="0" style="133" hidden="1" customWidth="1"/>
    <col min="3" max="3" width="0" style="134" hidden="1" customWidth="1"/>
    <col min="4" max="4" width="1.28515625" style="134" customWidth="1"/>
    <col min="5" max="5" width="7.8515625" style="134" customWidth="1"/>
    <col min="6" max="6" width="65.8515625" style="134" customWidth="1"/>
    <col min="7" max="7" width="25.57421875" style="134" customWidth="1"/>
    <col min="8" max="8" width="2.00390625" style="134" customWidth="1"/>
    <col min="9" max="9" width="20.140625" style="134" customWidth="1"/>
    <col min="10" max="10" width="1.7109375" style="134" customWidth="1"/>
    <col min="11" max="11" width="20.140625" style="134" customWidth="1"/>
    <col min="12" max="12" width="4.421875" style="134" customWidth="1"/>
    <col min="13" max="17" width="9.140625" style="134" customWidth="1"/>
    <col min="18" max="18" width="3.28125" style="134" customWidth="1"/>
    <col min="19" max="19" width="9.00390625" style="134" customWidth="1"/>
    <col min="20" max="20" width="2.00390625" style="134" customWidth="1"/>
    <col min="21" max="21" width="7.57421875" style="134" customWidth="1"/>
    <col min="22" max="25" width="9.140625" style="134" customWidth="1"/>
    <col min="26" max="26" width="2.00390625" style="134" customWidth="1"/>
    <col min="27" max="31" width="9.140625" style="134" customWidth="1"/>
    <col min="32" max="32" width="3.28125" style="134" customWidth="1"/>
    <col min="33" max="33" width="10.28125" style="134" customWidth="1"/>
    <col min="34" max="34" width="2.00390625" style="134" customWidth="1"/>
    <col min="35" max="35" width="7.57421875" style="134" customWidth="1"/>
    <col min="36" max="39" width="9.140625" style="134" customWidth="1"/>
    <col min="40" max="40" width="2.00390625" style="134" customWidth="1"/>
    <col min="41" max="16384" width="9.140625" style="134" customWidth="1"/>
  </cols>
  <sheetData>
    <row r="1" spans="1:2" s="136" customFormat="1" ht="12" hidden="1">
      <c r="A1" s="135"/>
      <c r="B1" s="135"/>
    </row>
    <row r="2" spans="1:44" ht="12" hidden="1">
      <c r="A2" s="135"/>
      <c r="B2" s="135"/>
      <c r="R2" s="136"/>
      <c r="S2" s="136"/>
      <c r="T2" s="137"/>
      <c r="U2" s="138"/>
      <c r="V2" s="139"/>
      <c r="W2" s="140"/>
      <c r="X2" s="141"/>
      <c r="Y2" s="142"/>
      <c r="Z2" s="143"/>
      <c r="AA2" s="144"/>
      <c r="AB2" s="144"/>
      <c r="AC2" s="144"/>
      <c r="AD2" s="145"/>
      <c r="AF2" s="136"/>
      <c r="AG2" s="136"/>
      <c r="AH2" s="137"/>
      <c r="AI2" s="138"/>
      <c r="AJ2" s="146"/>
      <c r="AK2" s="140"/>
      <c r="AL2" s="141"/>
      <c r="AM2" s="142"/>
      <c r="AN2" s="143"/>
      <c r="AO2" s="144"/>
      <c r="AP2" s="144"/>
      <c r="AQ2" s="144"/>
      <c r="AR2" s="145"/>
    </row>
    <row r="3" spans="1:2" ht="12" hidden="1">
      <c r="A3" s="135"/>
      <c r="B3" s="147"/>
    </row>
    <row r="4" spans="1:13" ht="12" hidden="1">
      <c r="A4" s="135"/>
      <c r="B4" s="135"/>
      <c r="K4" s="148"/>
      <c r="L4" s="148"/>
      <c r="M4" s="148"/>
    </row>
    <row r="5" spans="3:5" ht="12" hidden="1">
      <c r="C5" s="148"/>
      <c r="D5" s="148"/>
      <c r="E5" s="148"/>
    </row>
    <row r="6" spans="3:5" ht="12" hidden="1">
      <c r="C6" s="148"/>
      <c r="D6" s="148"/>
      <c r="E6" s="148"/>
    </row>
    <row r="7" spans="3:5" ht="20.25" customHeight="1" hidden="1">
      <c r="C7" s="148"/>
      <c r="D7" s="149" t="str">
        <f>codeTemplates</f>
        <v>Код шаблона: JKH.OPEN.INFO.QUARTER.GVS</v>
      </c>
      <c r="E7" s="148"/>
    </row>
    <row r="8" spans="4:8" ht="43.5" customHeight="1">
      <c r="D8" s="150" t="s">
        <v>80</v>
      </c>
      <c r="E8" s="150"/>
      <c r="F8" s="150"/>
      <c r="G8" s="150"/>
      <c r="H8" s="150"/>
    </row>
    <row r="9" spans="4:8" ht="18.75" customHeight="1">
      <c r="D9" s="151" t="str">
        <f>IF(org="","",IF(fil="",org,org&amp;" ("&amp;fil&amp;")"))</f>
        <v>ООО “Волжские коммунальные системы”</v>
      </c>
      <c r="E9" s="151"/>
      <c r="F9" s="151"/>
      <c r="G9" s="151"/>
      <c r="H9" s="151"/>
    </row>
    <row r="10" spans="5:7" ht="12">
      <c r="E10" s="152"/>
      <c r="F10" s="152"/>
      <c r="G10" s="152"/>
    </row>
    <row r="11" spans="3:8" ht="15" customHeight="1">
      <c r="C11" s="148"/>
      <c r="D11" s="153"/>
      <c r="E11" s="154"/>
      <c r="F11" s="155"/>
      <c r="G11" s="154"/>
      <c r="H11" s="156"/>
    </row>
    <row r="12" spans="4:8" ht="15" customHeight="1">
      <c r="D12" s="157"/>
      <c r="E12" s="158" t="s">
        <v>81</v>
      </c>
      <c r="F12" s="158" t="s">
        <v>82</v>
      </c>
      <c r="G12" s="159" t="s">
        <v>83</v>
      </c>
      <c r="H12" s="160"/>
    </row>
    <row r="13" spans="4:8" ht="14.25" customHeight="1">
      <c r="D13" s="157"/>
      <c r="E13" s="161">
        <v>1</v>
      </c>
      <c r="F13" s="161">
        <f>E13+1</f>
        <v>2</v>
      </c>
      <c r="G13" s="161">
        <v>3</v>
      </c>
      <c r="H13" s="160"/>
    </row>
    <row r="14" spans="4:8" ht="21.75">
      <c r="D14" s="162"/>
      <c r="E14" s="163">
        <v>1</v>
      </c>
      <c r="F14" s="164" t="s">
        <v>84</v>
      </c>
      <c r="G14" s="165">
        <v>0</v>
      </c>
      <c r="H14" s="160"/>
    </row>
    <row r="15" spans="4:8" ht="21.75">
      <c r="D15" s="162"/>
      <c r="E15" s="163">
        <v>2</v>
      </c>
      <c r="F15" s="164" t="s">
        <v>85</v>
      </c>
      <c r="G15" s="165">
        <v>0</v>
      </c>
      <c r="H15" s="160"/>
    </row>
    <row r="16" spans="4:8" ht="21.75">
      <c r="D16" s="162"/>
      <c r="E16" s="163">
        <v>3</v>
      </c>
      <c r="F16" s="164" t="s">
        <v>86</v>
      </c>
      <c r="G16" s="165">
        <v>0</v>
      </c>
      <c r="H16" s="160"/>
    </row>
    <row r="17" spans="4:8" ht="21.75">
      <c r="D17" s="162"/>
      <c r="E17" s="163">
        <v>4</v>
      </c>
      <c r="F17" s="164" t="s">
        <v>87</v>
      </c>
      <c r="G17" s="165">
        <v>0</v>
      </c>
      <c r="H17" s="160"/>
    </row>
    <row r="18" spans="4:8" ht="15" customHeight="1">
      <c r="D18" s="162"/>
      <c r="E18" s="163">
        <v>5</v>
      </c>
      <c r="F18" s="166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(куб.м/час) **</v>
      </c>
      <c r="G18" s="167">
        <f>SUM(G19:G28)</f>
        <v>50.69</v>
      </c>
      <c r="H18" s="160"/>
    </row>
    <row r="19" spans="4:8" ht="15" customHeight="1">
      <c r="D19" s="168"/>
      <c r="E19" s="163" t="s">
        <v>88</v>
      </c>
      <c r="F19" s="169" t="s">
        <v>89</v>
      </c>
      <c r="G19" s="170">
        <v>39.9</v>
      </c>
      <c r="H19" s="160"/>
    </row>
    <row r="20" spans="4:8" ht="18.75" customHeight="1">
      <c r="D20" s="171" t="s">
        <v>90</v>
      </c>
      <c r="E20" s="172" t="s">
        <v>91</v>
      </c>
      <c r="F20" s="169" t="s">
        <v>92</v>
      </c>
      <c r="G20" s="170">
        <v>-13.27</v>
      </c>
      <c r="H20" s="173"/>
    </row>
    <row r="21" spans="4:8" ht="16.5" customHeight="1">
      <c r="D21" s="171" t="s">
        <v>90</v>
      </c>
      <c r="E21" s="172" t="s">
        <v>93</v>
      </c>
      <c r="F21" s="169" t="s">
        <v>94</v>
      </c>
      <c r="G21" s="170">
        <v>2.74</v>
      </c>
      <c r="H21" s="173"/>
    </row>
    <row r="22" spans="4:8" ht="19.5" customHeight="1">
      <c r="D22" s="171" t="s">
        <v>90</v>
      </c>
      <c r="E22" s="172" t="s">
        <v>95</v>
      </c>
      <c r="F22" s="169" t="s">
        <v>96</v>
      </c>
      <c r="G22" s="170">
        <v>2.26</v>
      </c>
      <c r="H22" s="173"/>
    </row>
    <row r="23" spans="4:8" ht="18" customHeight="1">
      <c r="D23" s="171" t="s">
        <v>90</v>
      </c>
      <c r="E23" s="172" t="s">
        <v>97</v>
      </c>
      <c r="F23" s="169" t="s">
        <v>98</v>
      </c>
      <c r="G23" s="170">
        <v>1.28</v>
      </c>
      <c r="H23" s="173"/>
    </row>
    <row r="24" spans="4:8" ht="17.25" customHeight="1">
      <c r="D24" s="171" t="s">
        <v>90</v>
      </c>
      <c r="E24" s="172" t="s">
        <v>99</v>
      </c>
      <c r="F24" s="169" t="s">
        <v>100</v>
      </c>
      <c r="G24" s="170">
        <v>8.98</v>
      </c>
      <c r="H24" s="173"/>
    </row>
    <row r="25" spans="4:8" ht="19.5" customHeight="1">
      <c r="D25" s="171" t="s">
        <v>90</v>
      </c>
      <c r="E25" s="172" t="s">
        <v>101</v>
      </c>
      <c r="F25" s="169" t="s">
        <v>102</v>
      </c>
      <c r="G25" s="170">
        <v>-0.24</v>
      </c>
      <c r="H25" s="173"/>
    </row>
    <row r="26" spans="4:8" ht="15.75" customHeight="1">
      <c r="D26" s="171" t="s">
        <v>90</v>
      </c>
      <c r="E26" s="172" t="s">
        <v>103</v>
      </c>
      <c r="F26" s="169" t="s">
        <v>104</v>
      </c>
      <c r="G26" s="170">
        <v>0.02</v>
      </c>
      <c r="H26" s="173"/>
    </row>
    <row r="27" spans="4:8" ht="17.25" customHeight="1">
      <c r="D27" s="171" t="s">
        <v>90</v>
      </c>
      <c r="E27" s="172" t="s">
        <v>105</v>
      </c>
      <c r="F27" s="169" t="s">
        <v>106</v>
      </c>
      <c r="G27" s="170">
        <v>9.02</v>
      </c>
      <c r="H27" s="173"/>
    </row>
    <row r="28" spans="4:8" ht="18.75" customHeight="1">
      <c r="D28" s="174"/>
      <c r="E28" s="175"/>
      <c r="F28" s="176" t="s">
        <v>107</v>
      </c>
      <c r="G28" s="177"/>
      <c r="H28" s="160"/>
    </row>
    <row r="29" spans="4:8" ht="15" customHeight="1">
      <c r="D29" s="162"/>
      <c r="E29" s="178" t="s">
        <v>108</v>
      </c>
      <c r="F29" s="179" t="s">
        <v>109</v>
      </c>
      <c r="G29" s="180">
        <v>0</v>
      </c>
      <c r="H29" s="160"/>
    </row>
    <row r="30" spans="4:8" ht="12" hidden="1">
      <c r="D30" s="162"/>
      <c r="E30" s="181"/>
      <c r="F30" s="182"/>
      <c r="G30" s="183"/>
      <c r="H30" s="160"/>
    </row>
    <row r="31" spans="4:8" ht="18" customHeight="1" hidden="1">
      <c r="D31" s="184"/>
      <c r="E31" s="185" t="s">
        <v>110</v>
      </c>
      <c r="F31" s="185"/>
      <c r="G31" s="185"/>
      <c r="H31" s="160"/>
    </row>
    <row r="32" spans="4:8" ht="15.75" customHeight="1" hidden="1">
      <c r="D32" s="184"/>
      <c r="E32" s="185" t="s">
        <v>111</v>
      </c>
      <c r="F32" s="185"/>
      <c r="G32" s="185"/>
      <c r="H32" s="160"/>
    </row>
    <row r="33" spans="4:8" ht="15.75" customHeight="1" hidden="1">
      <c r="D33" s="184"/>
      <c r="E33" s="185" t="s">
        <v>112</v>
      </c>
      <c r="F33" s="185"/>
      <c r="G33" s="185"/>
      <c r="H33" s="160"/>
    </row>
    <row r="34" spans="4:8" ht="15" customHeight="1">
      <c r="D34" s="186"/>
      <c r="E34" s="187"/>
      <c r="F34" s="187"/>
      <c r="G34" s="187"/>
      <c r="H34" s="188"/>
    </row>
  </sheetData>
  <sheetProtection selectLockedCells="1" selectUnlockedCells="1"/>
  <mergeCells count="5">
    <mergeCell ref="D8:H8"/>
    <mergeCell ref="D9:H9"/>
    <mergeCell ref="E31:G31"/>
    <mergeCell ref="E32:G32"/>
    <mergeCell ref="E33:G33"/>
  </mergeCells>
  <dataValidations count="6">
    <dataValidation type="textLength" operator="lessThanOrEqual" allowBlank="1" showInputMessage="1" showErrorMessage="1" sqref="G30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X2:Y2 AL2:AM2">
      <formula1>0</formula1>
      <formula2>9.999999999999989E+22</formula2>
    </dataValidation>
    <dataValidation type="textLength" operator="lessThanOrEqual" allowBlank="1" showInputMessage="1" showErrorMessage="1" errorTitle="Ошибка" error="Допускается ввод не более 900 символов!" sqref="F19:F27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9">
      <formula1>0</formula1>
      <formula2>9.999999999999989E+23</formula2>
    </dataValidation>
    <dataValidation type="decimal" allowBlank="1" showErrorMessage="1" errorTitle="Ошибка" error="Допускается ввод только действительных чисел!" sqref="G19:G27">
      <formula1>-9.999999999999989E+23</formula1>
      <formula2>9.999999999999989E+23</formula2>
    </dataValidation>
  </dataValidations>
  <hyperlinks>
    <hyperlink ref="D20" location="'ГВС доступ'!$A$1" display="Удалить запись"/>
    <hyperlink ref="D21" location="'ГВС доступ'!$A$1" display="Удалить запись"/>
    <hyperlink ref="D22" location="'ГВС доступ'!$A$1" display="Удалить запись"/>
    <hyperlink ref="D23" location="'ГВС доступ'!$A$1" display="Удалить запись"/>
    <hyperlink ref="D24" location="'ГВС доступ'!$A$1" display="Удалить запись"/>
    <hyperlink ref="D25" location="'ГВС доступ'!$A$1" display="Удалить запись"/>
    <hyperlink ref="D26" location="'ГВС доступ'!$A$1" display="Удалить запись"/>
    <hyperlink ref="D27" location="'ГВС доступ'!$A$1" display="Удалить запись"/>
    <hyperlink ref="F28" location="'ГВС доступ'!A1" display="Добавить запись"/>
  </hyperlinks>
  <printOptions horizontalCentered="1"/>
  <pageMargins left="1.18125" right="0.39375" top="0.7875" bottom="0.7875000000000001" header="0.5118055555555555" footer="3.5430555555555556"/>
  <pageSetup fitToHeight="1" fitToWidth="1" horizontalDpi="300" verticalDpi="300" orientation="portrait" paperSize="9"/>
  <headerFooter alignWithMargins="0">
    <oddFooter>&amp;LГлавный управляющий директор
Технический директор&amp;RО.Н. Маркелов
Д.С. Ракицкий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D5:L23"/>
  <sheetViews>
    <sheetView workbookViewId="0" topLeftCell="A1">
      <selection activeCell="A1" sqref="A1"/>
    </sheetView>
  </sheetViews>
  <sheetFormatPr defaultColWidth="9.140625" defaultRowHeight="11.25"/>
  <cols>
    <col min="1" max="2" width="0" style="189" hidden="1" customWidth="1"/>
    <col min="3" max="3" width="3.140625" style="189" customWidth="1"/>
    <col min="4" max="4" width="0.5625" style="189" customWidth="1"/>
    <col min="5" max="5" width="7.00390625" style="189" customWidth="1"/>
    <col min="6" max="6" width="32.7109375" style="189" customWidth="1"/>
    <col min="7" max="7" width="61.140625" style="189" customWidth="1"/>
    <col min="8" max="8" width="17.8515625" style="189" customWidth="1"/>
    <col min="9" max="9" width="17.00390625" style="189" customWidth="1"/>
    <col min="10" max="10" width="17.8515625" style="189" customWidth="1"/>
    <col min="11" max="11" width="27.140625" style="189" customWidth="1"/>
    <col min="12" max="16384" width="9.140625" style="189" customWidth="1"/>
  </cols>
  <sheetData>
    <row r="1" ht="15" customHeight="1" hidden="1"/>
    <row r="2" ht="12" hidden="1"/>
    <row r="3" ht="12" hidden="1"/>
    <row r="4" ht="12" hidden="1"/>
    <row r="5" ht="20.25" customHeight="1">
      <c r="D5" s="149" t="str">
        <f>codeTemplates</f>
        <v>Код шаблона: JKH.OPEN.INFO.QUARTER.GVS</v>
      </c>
    </row>
    <row r="6" spans="4:12" ht="15" customHeight="1">
      <c r="D6" s="190" t="s">
        <v>113</v>
      </c>
      <c r="E6" s="190"/>
      <c r="F6" s="190"/>
      <c r="G6" s="190"/>
      <c r="H6" s="190"/>
      <c r="I6" s="190"/>
      <c r="J6" s="190"/>
      <c r="K6" s="190"/>
      <c r="L6" s="190"/>
    </row>
    <row r="7" spans="4:12" ht="15.75" customHeight="1">
      <c r="D7" s="191" t="str">
        <f>IF(org="","",IF(fil="",org,org&amp;" ("&amp;fil&amp;")"))</f>
        <v>ООО “Волжские коммунальные системы”</v>
      </c>
      <c r="E7" s="191"/>
      <c r="F7" s="191"/>
      <c r="G7" s="191"/>
      <c r="H7" s="191"/>
      <c r="I7" s="191"/>
      <c r="J7" s="191"/>
      <c r="K7" s="191"/>
      <c r="L7" s="191"/>
    </row>
    <row r="8" spans="5:11" ht="15.75" customHeight="1">
      <c r="E8" s="192"/>
      <c r="F8" s="192"/>
      <c r="H8" s="192"/>
      <c r="I8" s="192"/>
      <c r="J8" s="192"/>
      <c r="K8" s="192"/>
    </row>
    <row r="9" spans="4:12" ht="15.75" customHeight="1">
      <c r="D9" s="193"/>
      <c r="E9" s="194"/>
      <c r="F9" s="155"/>
      <c r="G9" s="194"/>
      <c r="H9" s="194"/>
      <c r="I9" s="194"/>
      <c r="J9" s="194"/>
      <c r="K9" s="194"/>
      <c r="L9" s="195"/>
    </row>
    <row r="10" spans="4:12" ht="34.5" customHeight="1">
      <c r="D10" s="196"/>
      <c r="E10" s="197" t="s">
        <v>114</v>
      </c>
      <c r="F10" s="197"/>
      <c r="G10" s="197"/>
      <c r="H10" s="197"/>
      <c r="I10" s="197"/>
      <c r="J10" s="197"/>
      <c r="K10" s="197"/>
      <c r="L10" s="198"/>
    </row>
    <row r="11" spans="4:12" ht="15" customHeight="1">
      <c r="D11" s="196"/>
      <c r="E11" s="199"/>
      <c r="F11" s="199"/>
      <c r="H11" s="199"/>
      <c r="I11" s="199"/>
      <c r="J11" s="199"/>
      <c r="K11" s="199"/>
      <c r="L11" s="198"/>
    </row>
    <row r="12" spans="4:12" ht="36" customHeight="1">
      <c r="D12" s="196"/>
      <c r="E12" s="200" t="s">
        <v>81</v>
      </c>
      <c r="F12" s="200" t="s">
        <v>115</v>
      </c>
      <c r="G12" s="201" t="s">
        <v>116</v>
      </c>
      <c r="H12" s="201" t="s">
        <v>117</v>
      </c>
      <c r="I12" s="201" t="s">
        <v>118</v>
      </c>
      <c r="J12" s="201" t="s">
        <v>119</v>
      </c>
      <c r="K12" s="202" t="s">
        <v>120</v>
      </c>
      <c r="L12" s="198"/>
    </row>
    <row r="13" spans="4:12" ht="15" customHeight="1">
      <c r="D13" s="203"/>
      <c r="E13" s="204">
        <v>1</v>
      </c>
      <c r="F13" s="204">
        <f>E13+1</f>
        <v>2</v>
      </c>
      <c r="G13" s="204" t="s">
        <v>121</v>
      </c>
      <c r="H13" s="205">
        <v>4</v>
      </c>
      <c r="I13" s="205">
        <v>5</v>
      </c>
      <c r="J13" s="205">
        <v>6</v>
      </c>
      <c r="K13" s="205">
        <v>7</v>
      </c>
      <c r="L13" s="198"/>
    </row>
    <row r="14" spans="4:12" ht="25.5" customHeight="1">
      <c r="D14" s="203"/>
      <c r="E14" s="206">
        <v>1</v>
      </c>
      <c r="F14" s="207" t="s">
        <v>122</v>
      </c>
      <c r="G14" s="207"/>
      <c r="H14" s="207"/>
      <c r="I14" s="207"/>
      <c r="J14" s="207"/>
      <c r="K14" s="207"/>
      <c r="L14" s="198"/>
    </row>
    <row r="15" spans="4:12" ht="15" customHeight="1" hidden="1">
      <c r="D15" s="203"/>
      <c r="E15" s="208" t="s">
        <v>123</v>
      </c>
      <c r="F15" s="209" t="s">
        <v>124</v>
      </c>
      <c r="G15" s="210" t="s">
        <v>125</v>
      </c>
      <c r="H15" s="211"/>
      <c r="I15" s="211" t="s">
        <v>126</v>
      </c>
      <c r="J15" s="211" t="s">
        <v>126</v>
      </c>
      <c r="K15" s="210" t="s">
        <v>125</v>
      </c>
      <c r="L15" s="198"/>
    </row>
    <row r="16" spans="4:12" ht="15" customHeight="1">
      <c r="D16" s="203"/>
      <c r="E16" s="208" t="s">
        <v>123</v>
      </c>
      <c r="F16" s="209" t="s">
        <v>127</v>
      </c>
      <c r="G16" s="212" t="s">
        <v>128</v>
      </c>
      <c r="H16" s="213"/>
      <c r="I16" s="212"/>
      <c r="J16" s="213"/>
      <c r="K16" s="214" t="s">
        <v>126</v>
      </c>
      <c r="L16" s="198"/>
    </row>
    <row r="17" spans="4:12" ht="15" customHeight="1" hidden="1">
      <c r="D17" s="203"/>
      <c r="E17" s="208" t="s">
        <v>129</v>
      </c>
      <c r="F17" s="207"/>
      <c r="G17" s="207"/>
      <c r="H17" s="207"/>
      <c r="I17" s="207"/>
      <c r="J17" s="207"/>
      <c r="K17" s="215"/>
      <c r="L17" s="198"/>
    </row>
    <row r="18" spans="4:12" ht="15" customHeight="1">
      <c r="D18" s="203" t="s">
        <v>130</v>
      </c>
      <c r="E18" s="216"/>
      <c r="F18" s="217" t="s">
        <v>107</v>
      </c>
      <c r="G18" s="218"/>
      <c r="H18" s="218"/>
      <c r="I18" s="218"/>
      <c r="J18" s="218"/>
      <c r="K18" s="219"/>
      <c r="L18" s="198"/>
    </row>
    <row r="19" spans="4:12" ht="12">
      <c r="D19" s="196"/>
      <c r="E19" s="192"/>
      <c r="F19" s="192"/>
      <c r="H19" s="192"/>
      <c r="I19" s="192"/>
      <c r="J19" s="192"/>
      <c r="K19" s="192"/>
      <c r="L19" s="198"/>
    </row>
    <row r="20" spans="4:12" ht="18.75" customHeight="1">
      <c r="D20" s="196"/>
      <c r="E20" s="220" t="s">
        <v>131</v>
      </c>
      <c r="F20" s="221"/>
      <c r="H20" s="221"/>
      <c r="I20" s="221"/>
      <c r="J20" s="221"/>
      <c r="K20" s="221"/>
      <c r="L20" s="198"/>
    </row>
    <row r="21" spans="4:12" ht="18.75" customHeight="1">
      <c r="D21" s="196"/>
      <c r="E21" s="220" t="s">
        <v>132</v>
      </c>
      <c r="F21" s="221"/>
      <c r="H21" s="221"/>
      <c r="I21" s="221"/>
      <c r="J21" s="221"/>
      <c r="K21" s="221"/>
      <c r="L21" s="198"/>
    </row>
    <row r="22" spans="4:12" ht="18.75" customHeight="1">
      <c r="D22" s="196"/>
      <c r="E22" s="220" t="s">
        <v>133</v>
      </c>
      <c r="F22" s="221"/>
      <c r="H22" s="221"/>
      <c r="I22" s="221"/>
      <c r="J22" s="221"/>
      <c r="K22" s="221"/>
      <c r="L22" s="198"/>
    </row>
    <row r="23" spans="4:12" ht="12">
      <c r="D23" s="222"/>
      <c r="E23" s="223"/>
      <c r="F23" s="223"/>
      <c r="G23" s="223"/>
      <c r="H23" s="223"/>
      <c r="I23" s="223"/>
      <c r="J23" s="223"/>
      <c r="K23" s="223"/>
      <c r="L23" s="224"/>
    </row>
    <row r="26" ht="15" customHeight="1"/>
  </sheetData>
  <sheetProtection selectLockedCells="1" selectUnlockedCells="1"/>
  <mergeCells count="4">
    <mergeCell ref="D6:L6"/>
    <mergeCell ref="D7:L7"/>
    <mergeCell ref="E10:K10"/>
    <mergeCell ref="F14:K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>
      <formula1>0</formula1>
      <formula2>0</formula2>
    </dataValidation>
  </dataValidations>
  <hyperlinks>
    <hyperlink ref="F18" location="'Ссылки на публикации'!A1" display="Добавить запись"/>
  </hyperlinks>
  <printOptions/>
  <pageMargins left="0.31527777777777777" right="0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2:F12"/>
  <sheetViews>
    <sheetView workbookViewId="0" topLeftCell="A1">
      <selection activeCell="A1" sqref="A1"/>
    </sheetView>
  </sheetViews>
  <sheetFormatPr defaultColWidth="9.140625" defaultRowHeight="11.25"/>
  <cols>
    <col min="1" max="2" width="0" style="225" hidden="1" customWidth="1"/>
    <col min="3" max="3" width="2.140625" style="225" customWidth="1"/>
    <col min="4" max="4" width="17.140625" style="226" customWidth="1"/>
    <col min="5" max="5" width="125.7109375" style="226" customWidth="1"/>
    <col min="6" max="6" width="9.140625" style="226" customWidth="1"/>
    <col min="7" max="7" width="5.28125" style="226" customWidth="1"/>
    <col min="8" max="16384" width="9.140625" style="226" customWidth="1"/>
  </cols>
  <sheetData>
    <row r="1" ht="12" hidden="1"/>
    <row r="2" ht="12" hidden="1">
      <c r="B2" s="227"/>
    </row>
    <row r="3" ht="12" hidden="1"/>
    <row r="4" ht="12" hidden="1"/>
    <row r="5" ht="12" hidden="1">
      <c r="B5" s="227"/>
    </row>
    <row r="6" ht="20.25" customHeight="1">
      <c r="D6" s="149" t="str">
        <f>codeTemplates</f>
        <v>Код шаблона: JKH.OPEN.INFO.QUARTER.GVS</v>
      </c>
    </row>
    <row r="7" spans="1:6" ht="14.25" customHeight="1">
      <c r="A7" s="228"/>
      <c r="B7" s="228"/>
      <c r="C7" s="228"/>
      <c r="D7" s="229" t="s">
        <v>134</v>
      </c>
      <c r="E7" s="229"/>
      <c r="F7" s="229"/>
    </row>
    <row r="8" spans="1:6" ht="14.25" customHeight="1">
      <c r="A8" s="228"/>
      <c r="B8" s="228"/>
      <c r="C8" s="228"/>
      <c r="D8" s="230" t="str">
        <f>IF(org="","",IF(fil="",org,org&amp;" ("&amp;fil&amp;")"))</f>
        <v>ООО “Волжские коммунальные системы”</v>
      </c>
      <c r="E8" s="230"/>
      <c r="F8" s="230"/>
    </row>
    <row r="9" spans="1:5" ht="12">
      <c r="A9" s="228"/>
      <c r="B9" s="228"/>
      <c r="C9" s="228"/>
      <c r="E9" s="231"/>
    </row>
    <row r="10" spans="1:6" ht="12">
      <c r="A10" s="228"/>
      <c r="B10" s="232"/>
      <c r="C10" s="228"/>
      <c r="D10" s="233"/>
      <c r="E10" s="155"/>
      <c r="F10" s="234"/>
    </row>
    <row r="11" spans="4:6" ht="12">
      <c r="D11" s="235"/>
      <c r="E11" s="236"/>
      <c r="F11" s="237"/>
    </row>
    <row r="12" spans="4:6" ht="12">
      <c r="D12" s="238"/>
      <c r="E12" s="239"/>
      <c r="F12" s="240"/>
    </row>
  </sheetData>
  <sheetProtection selectLockedCells="1" selectUnlockedCells="1"/>
  <mergeCells count="2">
    <mergeCell ref="D7:F7"/>
    <mergeCell ref="D8:F8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E8:G14"/>
  <sheetViews>
    <sheetView workbookViewId="0" topLeftCell="A1">
      <selection activeCell="A1" sqref="A1"/>
    </sheetView>
  </sheetViews>
  <sheetFormatPr defaultColWidth="9.140625" defaultRowHeight="11.25"/>
  <cols>
    <col min="1" max="3" width="0" style="241" hidden="1" customWidth="1"/>
    <col min="4" max="4" width="4.7109375" style="241" customWidth="1"/>
    <col min="5" max="5" width="27.28125" style="241" customWidth="1"/>
    <col min="6" max="6" width="103.421875" style="241" customWidth="1"/>
    <col min="7" max="7" width="17.7109375" style="241" customWidth="1"/>
    <col min="8" max="16384" width="9.140625" style="241" customWidth="1"/>
  </cols>
  <sheetData>
    <row r="1" ht="12" hidden="1"/>
    <row r="2" ht="12" hidden="1"/>
    <row r="3" ht="12" hidden="1"/>
    <row r="4" ht="12" hidden="1"/>
    <row r="5" ht="12" hidden="1"/>
    <row r="6" ht="12" hidden="1"/>
    <row r="7" ht="12" hidden="1"/>
    <row r="8" ht="12" hidden="1">
      <c r="E8" s="149"/>
    </row>
    <row r="9" ht="20.25" customHeight="1">
      <c r="E9" s="149" t="str">
        <f>codeTemplates</f>
        <v>Код шаблона: JKH.OPEN.INFO.QUARTER.GVS</v>
      </c>
    </row>
    <row r="10" spans="5:7" ht="21.75" customHeight="1">
      <c r="E10" s="242" t="s">
        <v>135</v>
      </c>
      <c r="F10" s="242"/>
      <c r="G10" s="242"/>
    </row>
    <row r="12" spans="5:7" ht="21.75" customHeight="1">
      <c r="E12" s="243" t="s">
        <v>136</v>
      </c>
      <c r="F12" s="243" t="s">
        <v>137</v>
      </c>
      <c r="G12" s="244" t="s">
        <v>138</v>
      </c>
    </row>
    <row r="13" spans="5:7" ht="12">
      <c r="E13" s="245" t="s">
        <v>129</v>
      </c>
      <c r="F13" s="245" t="s">
        <v>139</v>
      </c>
      <c r="G13" s="245" t="s">
        <v>121</v>
      </c>
    </row>
    <row r="14" spans="5:7" ht="12.75">
      <c r="E14" s="246" t="s">
        <v>140</v>
      </c>
      <c r="F14" s="247" t="s">
        <v>141</v>
      </c>
      <c r="G14" s="248" t="s">
        <v>142</v>
      </c>
    </row>
  </sheetData>
  <sheetProtection selectLockedCells="1" selectUnlockedCells="1"/>
  <mergeCells count="1">
    <mergeCell ref="E10:G10"/>
  </mergeCells>
  <hyperlinks>
    <hyperlink ref="E14" location="'Проверка'!A1" display="Проверка!A1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B21"/>
  <sheetViews>
    <sheetView workbookViewId="0" topLeftCell="A1">
      <selection activeCell="A1" sqref="A1"/>
    </sheetView>
  </sheetViews>
  <sheetFormatPr defaultColWidth="9.140625" defaultRowHeight="11.25"/>
  <cols>
    <col min="1" max="1" width="19.7109375" style="189" customWidth="1"/>
    <col min="2" max="2" width="21.140625" style="189" customWidth="1"/>
    <col min="3" max="16384" width="9.140625" style="189" customWidth="1"/>
  </cols>
  <sheetData>
    <row r="1" spans="1:2" ht="12">
      <c r="A1" s="249" t="s">
        <v>143</v>
      </c>
      <c r="B1" s="249" t="s">
        <v>144</v>
      </c>
    </row>
    <row r="2" spans="1:2" ht="12">
      <c r="A2" s="189" t="s">
        <v>145</v>
      </c>
      <c r="B2" s="189" t="s">
        <v>146</v>
      </c>
    </row>
    <row r="3" spans="1:2" ht="12">
      <c r="A3" s="189" t="s">
        <v>147</v>
      </c>
      <c r="B3" s="189" t="s">
        <v>148</v>
      </c>
    </row>
    <row r="4" spans="1:2" ht="12">
      <c r="A4" s="189" t="s">
        <v>149</v>
      </c>
      <c r="B4" s="189" t="s">
        <v>150</v>
      </c>
    </row>
    <row r="5" spans="1:2" ht="12">
      <c r="A5" s="189" t="s">
        <v>151</v>
      </c>
      <c r="B5" s="189" t="s">
        <v>152</v>
      </c>
    </row>
    <row r="6" spans="1:2" ht="12">
      <c r="A6" s="189" t="s">
        <v>153</v>
      </c>
      <c r="B6" s="189" t="s">
        <v>154</v>
      </c>
    </row>
    <row r="7" spans="1:2" ht="12">
      <c r="A7" s="189" t="s">
        <v>155</v>
      </c>
      <c r="B7" s="189" t="s">
        <v>156</v>
      </c>
    </row>
    <row r="8" spans="1:2" ht="12">
      <c r="A8" s="189" t="s">
        <v>157</v>
      </c>
      <c r="B8" s="189" t="s">
        <v>158</v>
      </c>
    </row>
    <row r="9" ht="12">
      <c r="B9" s="189" t="s">
        <v>159</v>
      </c>
    </row>
    <row r="10" ht="12">
      <c r="B10" s="189" t="s">
        <v>160</v>
      </c>
    </row>
    <row r="11" ht="12">
      <c r="B11" s="189" t="s">
        <v>161</v>
      </c>
    </row>
    <row r="12" ht="12">
      <c r="B12" s="189" t="s">
        <v>162</v>
      </c>
    </row>
    <row r="13" ht="12">
      <c r="B13" s="189" t="s">
        <v>163</v>
      </c>
    </row>
    <row r="14" ht="12">
      <c r="B14" s="189" t="s">
        <v>164</v>
      </c>
    </row>
    <row r="15" ht="12">
      <c r="B15" s="189" t="s">
        <v>165</v>
      </c>
    </row>
    <row r="16" ht="12">
      <c r="B16" s="189" t="s">
        <v>166</v>
      </c>
    </row>
    <row r="17" ht="12">
      <c r="B17" s="189" t="s">
        <v>167</v>
      </c>
    </row>
    <row r="18" ht="12">
      <c r="B18" s="189" t="s">
        <v>168</v>
      </c>
    </row>
    <row r="19" ht="12">
      <c r="B19" s="189" t="s">
        <v>169</v>
      </c>
    </row>
    <row r="20" ht="12">
      <c r="B20" s="189" t="s">
        <v>170</v>
      </c>
    </row>
    <row r="21" ht="12">
      <c r="B21" s="189" t="s">
        <v>171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2:AA25"/>
  <sheetViews>
    <sheetView workbookViewId="0" topLeftCell="A1">
      <selection activeCell="A1" sqref="A1"/>
    </sheetView>
  </sheetViews>
  <sheetFormatPr defaultColWidth="9.140625" defaultRowHeight="15" customHeight="1"/>
  <cols>
    <col min="1" max="1" width="28.00390625" style="250" customWidth="1"/>
    <col min="2" max="4" width="9.140625" style="251" customWidth="1"/>
    <col min="5" max="5" width="6.8515625" style="251" customWidth="1"/>
    <col min="6" max="6" width="9.140625" style="251" customWidth="1"/>
    <col min="7" max="7" width="18.28125" style="251" customWidth="1"/>
    <col min="8" max="12" width="9.140625" style="251" customWidth="1"/>
    <col min="13" max="13" width="12.421875" style="252" customWidth="1"/>
    <col min="14" max="14" width="11.57421875" style="252" customWidth="1"/>
    <col min="15" max="16" width="9.140625" style="252" customWidth="1"/>
    <col min="17" max="26" width="9.140625" style="251" customWidth="1"/>
    <col min="27" max="27" width="9.140625" style="253" customWidth="1"/>
    <col min="28" max="16384" width="9.140625" style="251" customWidth="1"/>
  </cols>
  <sheetData>
    <row r="2" spans="1:27" s="258" customFormat="1" ht="15" customHeight="1">
      <c r="A2" s="254" t="s">
        <v>172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256"/>
      <c r="O2" s="256"/>
      <c r="P2" s="256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7"/>
    </row>
    <row r="4" spans="1:8" s="134" customFormat="1" ht="15" customHeight="1">
      <c r="A4" s="133"/>
      <c r="B4" s="133"/>
      <c r="D4" s="259"/>
      <c r="E4" s="172"/>
      <c r="F4" s="169"/>
      <c r="G4" s="170"/>
      <c r="H4" s="173"/>
    </row>
    <row r="5" ht="15" customHeight="1">
      <c r="E5" s="260"/>
    </row>
    <row r="6" ht="15" customHeight="1">
      <c r="E6" s="260"/>
    </row>
    <row r="7" spans="1:27" s="258" customFormat="1" ht="15" customHeight="1">
      <c r="A7" s="254" t="s">
        <v>173</v>
      </c>
      <c r="B7" s="255"/>
      <c r="C7" s="255"/>
      <c r="D7" s="255"/>
      <c r="E7" s="261"/>
      <c r="F7" s="255"/>
      <c r="G7" s="255"/>
      <c r="H7" s="255"/>
      <c r="I7" s="255"/>
      <c r="J7" s="255"/>
      <c r="K7" s="255"/>
      <c r="L7" s="255"/>
      <c r="M7" s="256"/>
      <c r="N7" s="256"/>
      <c r="O7" s="256"/>
      <c r="P7" s="256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7"/>
    </row>
    <row r="8" ht="15" customHeight="1">
      <c r="E8" s="260"/>
    </row>
    <row r="9" spans="4:12" ht="15" customHeight="1">
      <c r="D9" s="203"/>
      <c r="E9" s="208"/>
      <c r="F9" s="262"/>
      <c r="G9" s="263"/>
      <c r="H9" s="264"/>
      <c r="I9" s="263"/>
      <c r="J9" s="264"/>
      <c r="K9" s="265"/>
      <c r="L9" s="198"/>
    </row>
    <row r="12" spans="1:27" s="258" customFormat="1" ht="15" customHeight="1">
      <c r="A12" s="254" t="s">
        <v>174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6"/>
      <c r="N12" s="256"/>
      <c r="O12" s="256"/>
      <c r="P12" s="256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7"/>
    </row>
    <row r="13" spans="1:27" s="258" customFormat="1" ht="15" customHeight="1">
      <c r="A13" s="254" t="s">
        <v>175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6"/>
      <c r="N13" s="256"/>
      <c r="O13" s="256"/>
      <c r="P13" s="256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7"/>
    </row>
    <row r="15" spans="1:9" s="54" customFormat="1" ht="15" customHeight="1">
      <c r="A15" s="51"/>
      <c r="B15" s="52"/>
      <c r="C15" s="53"/>
      <c r="D15" s="266"/>
      <c r="E15" s="110"/>
      <c r="F15" s="111"/>
      <c r="G15" s="112"/>
      <c r="H15" s="267"/>
      <c r="I15" s="58"/>
    </row>
    <row r="16" spans="1:9" s="54" customFormat="1" ht="12">
      <c r="A16" s="51"/>
      <c r="B16" s="52"/>
      <c r="C16" s="53"/>
      <c r="D16" s="266"/>
      <c r="E16" s="110"/>
      <c r="F16" s="113" t="s">
        <v>61</v>
      </c>
      <c r="G16" s="114"/>
      <c r="H16" s="267"/>
      <c r="I16" s="58"/>
    </row>
    <row r="25" spans="12:27" ht="15" customHeight="1">
      <c r="L25" s="252"/>
      <c r="P25" s="268"/>
      <c r="Z25" s="253"/>
      <c r="AA25" s="251"/>
    </row>
  </sheetData>
  <sheetProtection selectLockedCells="1" selectUnlockedCells="1"/>
  <mergeCells count="1">
    <mergeCell ref="E15:E16"/>
  </mergeCells>
  <dataValidations count="5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  <formula2>0</formula2>
    </dataValidation>
    <dataValidation type="textLength" operator="lessThanOrEqual" allowBlank="1" showInputMessage="1" showErrorMessage="1" errorTitle="Ошибка" error="Допускается ввод не более 900 символов!" sqref="F4 F9:G9 I9 K9">
      <formula1>900</formula1>
    </dataValidation>
    <dataValidation type="decimal" allowBlank="1" showErrorMessage="1" errorTitle="Ошибка" error="Допускается ввод только действительных чисел!" sqref="G4">
      <formula1>-9.999999999999989E+23</formula1>
      <formula2>9.999999999999989E+23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H9 J9">
      <formula1>0</formula1>
      <formula2>0</formula2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display="Добавить МО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